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Buland\BW\Monatsentwicklung\Tab_0425\"/>
    </mc:Choice>
  </mc:AlternateContent>
  <xr:revisionPtr revIDLastSave="0" documentId="13_ncr:1_{6F67839D-0D5D-4CF6-8EDE-EC721D5B460D}" xr6:coauthVersionLast="47" xr6:coauthVersionMax="47" xr10:uidLastSave="{00000000-0000-0000-0000-000000000000}"/>
  <bookViews>
    <workbookView xWindow="-28920" yWindow="-120" windowWidth="29040" windowHeight="15720" tabRatio="671" xr2:uid="{00000000-000D-0000-FFFF-FFFF00000000}"/>
  </bookViews>
  <sheets>
    <sheet name="BW_DTV_GQ" sheetId="59" r:id="rId1"/>
    <sheet name="BW_RiLaerm" sheetId="60" r:id="rId2"/>
    <sheet name="BW_MaxWerte" sheetId="66" r:id="rId3"/>
    <sheet name="FzaA1" sheetId="53" r:id="rId4"/>
    <sheet name="FzaB1" sheetId="54" r:id="rId5"/>
    <sheet name="FzaB2" sheetId="55" r:id="rId6"/>
    <sheet name="FZaB3" sheetId="87" r:id="rId7"/>
    <sheet name="FzaL1" sheetId="70" r:id="rId8"/>
    <sheet name="FzaL2" sheetId="79" r:id="rId9"/>
    <sheet name="&lt;Tab_BW" sheetId="75" r:id="rId10"/>
  </sheets>
  <definedNames>
    <definedName name="_xlnm.Database">#REF!</definedName>
    <definedName name="_xlnm.Print_Area" localSheetId="0">BW_DTV_GQ!$A$1:$Q$312</definedName>
    <definedName name="_xlnm.Print_Area" localSheetId="1">BW_RiLaerm!$A$1:$T$312</definedName>
    <definedName name="_xlnm.Print_Area" localSheetId="3">FzaA1!$A$1:$Q$80</definedName>
    <definedName name="_xlnm.Print_Area" localSheetId="4">FzaB1!$A$1:$Q$72</definedName>
    <definedName name="_xlnm.Print_Area" localSheetId="5">FzaB2!$A$1:$Q$70</definedName>
    <definedName name="_xlnm.Print_Area" localSheetId="6">FZaB3!$A$1:$Q$78</definedName>
    <definedName name="_xlnm.Print_Area" localSheetId="7">FzaL1!$A$1:$Q$68</definedName>
    <definedName name="_xlnm.Print_Area" localSheetId="8">FzaL2!$A$1:$Q$73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9" i="66" l="1"/>
  <c r="C309" i="66"/>
  <c r="B309" i="66"/>
  <c r="A309" i="66"/>
  <c r="D308" i="66"/>
  <c r="C308" i="66"/>
  <c r="B308" i="66"/>
  <c r="A308" i="66"/>
  <c r="D309" i="60"/>
  <c r="C309" i="60"/>
  <c r="B309" i="60"/>
  <c r="A309" i="60"/>
  <c r="D308" i="60"/>
  <c r="C308" i="60"/>
  <c r="B308" i="60"/>
  <c r="A308" i="60"/>
  <c r="E310" i="66"/>
  <c r="D310" i="66"/>
  <c r="C310" i="66"/>
  <c r="B310" i="66"/>
  <c r="A310" i="66"/>
  <c r="E307" i="66"/>
  <c r="D307" i="66"/>
  <c r="C307" i="66"/>
  <c r="B307" i="66"/>
  <c r="A307" i="66"/>
  <c r="D306" i="66"/>
  <c r="C306" i="66"/>
  <c r="B306" i="66"/>
  <c r="A306" i="66"/>
  <c r="D305" i="66"/>
  <c r="C305" i="66"/>
  <c r="B305" i="66"/>
  <c r="A305" i="66"/>
  <c r="D304" i="66"/>
  <c r="C304" i="66"/>
  <c r="B304" i="66"/>
  <c r="A304" i="66"/>
  <c r="D303" i="66"/>
  <c r="C303" i="66"/>
  <c r="B303" i="66"/>
  <c r="A303" i="66"/>
  <c r="E302" i="66"/>
  <c r="D302" i="66"/>
  <c r="C302" i="66"/>
  <c r="B302" i="66"/>
  <c r="A302" i="66"/>
  <c r="D301" i="66"/>
  <c r="C301" i="66"/>
  <c r="B301" i="66"/>
  <c r="A301" i="66"/>
  <c r="D300" i="66"/>
  <c r="C300" i="66"/>
  <c r="B300" i="66"/>
  <c r="A300" i="66"/>
  <c r="D299" i="66"/>
  <c r="C299" i="66"/>
  <c r="B299" i="66"/>
  <c r="A299" i="66"/>
  <c r="D298" i="66"/>
  <c r="C298" i="66"/>
  <c r="B298" i="66"/>
  <c r="A298" i="66"/>
  <c r="D297" i="66"/>
  <c r="C297" i="66"/>
  <c r="B297" i="66"/>
  <c r="A297" i="66"/>
  <c r="E284" i="66"/>
  <c r="D284" i="66"/>
  <c r="C284" i="66"/>
  <c r="B284" i="66"/>
  <c r="A284" i="66"/>
  <c r="D283" i="66"/>
  <c r="C283" i="66"/>
  <c r="B283" i="66"/>
  <c r="A283" i="66"/>
  <c r="D282" i="66"/>
  <c r="C282" i="66"/>
  <c r="B282" i="66"/>
  <c r="A282" i="66"/>
  <c r="D281" i="66"/>
  <c r="C281" i="66"/>
  <c r="B281" i="66"/>
  <c r="A281" i="66"/>
  <c r="D280" i="66"/>
  <c r="C280" i="66"/>
  <c r="B280" i="66"/>
  <c r="A280" i="66"/>
  <c r="D279" i="66"/>
  <c r="C279" i="66"/>
  <c r="B279" i="66"/>
  <c r="A279" i="66"/>
  <c r="E278" i="66"/>
  <c r="D278" i="66"/>
  <c r="C278" i="66"/>
  <c r="B278" i="66"/>
  <c r="A278" i="66"/>
  <c r="D277" i="66"/>
  <c r="C277" i="66"/>
  <c r="B277" i="66"/>
  <c r="A277" i="66"/>
  <c r="D276" i="66"/>
  <c r="C276" i="66"/>
  <c r="B276" i="66"/>
  <c r="A276" i="66"/>
  <c r="D275" i="66"/>
  <c r="C275" i="66"/>
  <c r="B275" i="66"/>
  <c r="A275" i="66"/>
  <c r="D274" i="66"/>
  <c r="C274" i="66"/>
  <c r="B274" i="66"/>
  <c r="A274" i="66"/>
  <c r="D273" i="66"/>
  <c r="C273" i="66"/>
  <c r="B273" i="66"/>
  <c r="A273" i="66"/>
  <c r="E272" i="66"/>
  <c r="D272" i="66"/>
  <c r="C272" i="66"/>
  <c r="B272" i="66"/>
  <c r="A272" i="66"/>
  <c r="D271" i="66"/>
  <c r="C271" i="66"/>
  <c r="B271" i="66"/>
  <c r="A271" i="66"/>
  <c r="D270" i="66"/>
  <c r="C270" i="66"/>
  <c r="B270" i="66"/>
  <c r="A270" i="66"/>
  <c r="D269" i="66"/>
  <c r="C269" i="66"/>
  <c r="B269" i="66"/>
  <c r="A269" i="66"/>
  <c r="D268" i="66"/>
  <c r="C268" i="66"/>
  <c r="B268" i="66"/>
  <c r="A268" i="66"/>
  <c r="D267" i="66"/>
  <c r="C267" i="66"/>
  <c r="B267" i="66"/>
  <c r="A267" i="66"/>
  <c r="E266" i="66"/>
  <c r="D266" i="66"/>
  <c r="C266" i="66"/>
  <c r="B266" i="66"/>
  <c r="A266" i="66"/>
  <c r="D265" i="66"/>
  <c r="C265" i="66"/>
  <c r="B265" i="66"/>
  <c r="A265" i="66"/>
  <c r="D264" i="66"/>
  <c r="C264" i="66"/>
  <c r="B264" i="66"/>
  <c r="A264" i="66"/>
  <c r="D263" i="66"/>
  <c r="C263" i="66"/>
  <c r="B263" i="66"/>
  <c r="A263" i="66"/>
  <c r="D262" i="66"/>
  <c r="C262" i="66"/>
  <c r="B262" i="66"/>
  <c r="A262" i="66"/>
  <c r="D261" i="66"/>
  <c r="C261" i="66"/>
  <c r="B261" i="66"/>
  <c r="A261" i="66"/>
  <c r="E260" i="66"/>
  <c r="D260" i="66"/>
  <c r="C260" i="66"/>
  <c r="B260" i="66"/>
  <c r="A260" i="66"/>
  <c r="D259" i="66"/>
  <c r="C259" i="66"/>
  <c r="B259" i="66"/>
  <c r="A259" i="66"/>
  <c r="D258" i="66"/>
  <c r="C258" i="66"/>
  <c r="B258" i="66"/>
  <c r="A258" i="66"/>
  <c r="D257" i="66"/>
  <c r="C257" i="66"/>
  <c r="B257" i="66"/>
  <c r="A257" i="66"/>
  <c r="D256" i="66"/>
  <c r="C256" i="66"/>
  <c r="B256" i="66"/>
  <c r="A256" i="66"/>
  <c r="D255" i="66"/>
  <c r="C255" i="66"/>
  <c r="B255" i="66"/>
  <c r="A255" i="66"/>
  <c r="E254" i="66"/>
  <c r="D254" i="66"/>
  <c r="C254" i="66"/>
  <c r="B254" i="66"/>
  <c r="A254" i="66"/>
  <c r="D253" i="66"/>
  <c r="C253" i="66"/>
  <c r="B253" i="66"/>
  <c r="A253" i="66"/>
  <c r="D252" i="66"/>
  <c r="C252" i="66"/>
  <c r="B252" i="66"/>
  <c r="A252" i="66"/>
  <c r="D251" i="66"/>
  <c r="C251" i="66"/>
  <c r="B251" i="66"/>
  <c r="A251" i="66"/>
  <c r="D250" i="66"/>
  <c r="C250" i="66"/>
  <c r="B250" i="66"/>
  <c r="A250" i="66"/>
  <c r="D249" i="66"/>
  <c r="C249" i="66"/>
  <c r="B249" i="66"/>
  <c r="A249" i="66"/>
  <c r="E248" i="66"/>
  <c r="D248" i="66"/>
  <c r="C248" i="66"/>
  <c r="B248" i="66"/>
  <c r="A248" i="66"/>
  <c r="D247" i="66"/>
  <c r="C247" i="66"/>
  <c r="B247" i="66"/>
  <c r="A247" i="66"/>
  <c r="D246" i="66"/>
  <c r="C246" i="66"/>
  <c r="B246" i="66"/>
  <c r="A246" i="66"/>
  <c r="D245" i="66"/>
  <c r="C245" i="66"/>
  <c r="B245" i="66"/>
  <c r="A245" i="66"/>
  <c r="D244" i="66"/>
  <c r="C244" i="66"/>
  <c r="B244" i="66"/>
  <c r="A244" i="66"/>
  <c r="D243" i="66"/>
  <c r="C243" i="66"/>
  <c r="B243" i="66"/>
  <c r="A243" i="66"/>
  <c r="E242" i="66"/>
  <c r="D242" i="66"/>
  <c r="C242" i="66"/>
  <c r="B242" i="66"/>
  <c r="A242" i="66"/>
  <c r="D241" i="66"/>
  <c r="C241" i="66"/>
  <c r="B241" i="66"/>
  <c r="A241" i="66"/>
  <c r="D240" i="66"/>
  <c r="C240" i="66"/>
  <c r="B240" i="66"/>
  <c r="A240" i="66"/>
  <c r="E227" i="66"/>
  <c r="D227" i="66"/>
  <c r="C227" i="66"/>
  <c r="B227" i="66"/>
  <c r="A227" i="66"/>
  <c r="D226" i="66"/>
  <c r="C226" i="66"/>
  <c r="B226" i="66"/>
  <c r="A226" i="66"/>
  <c r="D225" i="66"/>
  <c r="C225" i="66"/>
  <c r="B225" i="66"/>
  <c r="A225" i="66"/>
  <c r="D224" i="66"/>
  <c r="C224" i="66"/>
  <c r="B224" i="66"/>
  <c r="A224" i="66"/>
  <c r="D223" i="66"/>
  <c r="C223" i="66"/>
  <c r="B223" i="66"/>
  <c r="A223" i="66"/>
  <c r="D222" i="66"/>
  <c r="C222" i="66"/>
  <c r="B222" i="66"/>
  <c r="A222" i="66"/>
  <c r="E221" i="66"/>
  <c r="D221" i="66"/>
  <c r="C221" i="66"/>
  <c r="B221" i="66"/>
  <c r="A221" i="66"/>
  <c r="D220" i="66"/>
  <c r="C220" i="66"/>
  <c r="B220" i="66"/>
  <c r="A220" i="66"/>
  <c r="D219" i="66"/>
  <c r="C219" i="66"/>
  <c r="B219" i="66"/>
  <c r="A219" i="66"/>
  <c r="D218" i="66"/>
  <c r="C218" i="66"/>
  <c r="B218" i="66"/>
  <c r="A218" i="66"/>
  <c r="D217" i="66"/>
  <c r="C217" i="66"/>
  <c r="B217" i="66"/>
  <c r="A217" i="66"/>
  <c r="D216" i="66"/>
  <c r="C216" i="66"/>
  <c r="B216" i="66"/>
  <c r="A216" i="66"/>
  <c r="E215" i="66"/>
  <c r="D215" i="66"/>
  <c r="C215" i="66"/>
  <c r="B215" i="66"/>
  <c r="A215" i="66"/>
  <c r="D214" i="66"/>
  <c r="C214" i="66"/>
  <c r="B214" i="66"/>
  <c r="A214" i="66"/>
  <c r="D213" i="66"/>
  <c r="C213" i="66"/>
  <c r="B213" i="66"/>
  <c r="A213" i="66"/>
  <c r="D212" i="66"/>
  <c r="C212" i="66"/>
  <c r="B212" i="66"/>
  <c r="A212" i="66"/>
  <c r="D211" i="66"/>
  <c r="C211" i="66"/>
  <c r="B211" i="66"/>
  <c r="A211" i="66"/>
  <c r="E210" i="66"/>
  <c r="D210" i="66"/>
  <c r="C210" i="66"/>
  <c r="B210" i="66"/>
  <c r="A210" i="66"/>
  <c r="D209" i="66"/>
  <c r="C209" i="66"/>
  <c r="B209" i="66"/>
  <c r="A209" i="66"/>
  <c r="D208" i="66"/>
  <c r="C208" i="66"/>
  <c r="B208" i="66"/>
  <c r="A208" i="66"/>
  <c r="D207" i="66"/>
  <c r="C207" i="66"/>
  <c r="B207" i="66"/>
  <c r="A207" i="66"/>
  <c r="E206" i="66"/>
  <c r="D206" i="66"/>
  <c r="C206" i="66"/>
  <c r="B206" i="66"/>
  <c r="A206" i="66"/>
  <c r="D205" i="66"/>
  <c r="C205" i="66"/>
  <c r="B205" i="66"/>
  <c r="A205" i="66"/>
  <c r="D204" i="66"/>
  <c r="C204" i="66"/>
  <c r="B204" i="66"/>
  <c r="A204" i="66"/>
  <c r="D203" i="66"/>
  <c r="C203" i="66"/>
  <c r="B203" i="66"/>
  <c r="A203" i="66"/>
  <c r="D202" i="66"/>
  <c r="C202" i="66"/>
  <c r="B202" i="66"/>
  <c r="A202" i="66"/>
  <c r="E201" i="66"/>
  <c r="D201" i="66"/>
  <c r="C201" i="66"/>
  <c r="B201" i="66"/>
  <c r="A201" i="66"/>
  <c r="D200" i="66"/>
  <c r="C200" i="66"/>
  <c r="B200" i="66"/>
  <c r="A200" i="66"/>
  <c r="D199" i="66"/>
  <c r="C199" i="66"/>
  <c r="B199" i="66"/>
  <c r="A199" i="66"/>
  <c r="D198" i="66"/>
  <c r="C198" i="66"/>
  <c r="B198" i="66"/>
  <c r="A198" i="66"/>
  <c r="D197" i="66"/>
  <c r="C197" i="66"/>
  <c r="B197" i="66"/>
  <c r="A197" i="66"/>
  <c r="D196" i="66"/>
  <c r="C196" i="66"/>
  <c r="B196" i="66"/>
  <c r="A196" i="66"/>
  <c r="D195" i="66"/>
  <c r="C195" i="66"/>
  <c r="B195" i="66"/>
  <c r="A195" i="66"/>
  <c r="E194" i="66"/>
  <c r="D194" i="66"/>
  <c r="C194" i="66"/>
  <c r="B194" i="66"/>
  <c r="A194" i="66"/>
  <c r="D193" i="66"/>
  <c r="C193" i="66"/>
  <c r="B193" i="66"/>
  <c r="A193" i="66"/>
  <c r="D192" i="66"/>
  <c r="C192" i="66"/>
  <c r="B192" i="66"/>
  <c r="A192" i="66"/>
  <c r="D191" i="66"/>
  <c r="C191" i="66"/>
  <c r="B191" i="66"/>
  <c r="A191" i="66"/>
  <c r="D190" i="66"/>
  <c r="C190" i="66"/>
  <c r="B190" i="66"/>
  <c r="A190" i="66"/>
  <c r="D189" i="66"/>
  <c r="C189" i="66"/>
  <c r="B189" i="66"/>
  <c r="A189" i="66"/>
  <c r="E188" i="66"/>
  <c r="D188" i="66"/>
  <c r="C188" i="66"/>
  <c r="B188" i="66"/>
  <c r="A188" i="66"/>
  <c r="D187" i="66"/>
  <c r="C187" i="66"/>
  <c r="B187" i="66"/>
  <c r="A187" i="66"/>
  <c r="D186" i="66"/>
  <c r="C186" i="66"/>
  <c r="B186" i="66"/>
  <c r="A186" i="66"/>
  <c r="D185" i="66"/>
  <c r="C185" i="66"/>
  <c r="B185" i="66"/>
  <c r="A185" i="66"/>
  <c r="D184" i="66"/>
  <c r="C184" i="66"/>
  <c r="B184" i="66"/>
  <c r="A184" i="66"/>
  <c r="D183" i="66"/>
  <c r="C183" i="66"/>
  <c r="B183" i="66"/>
  <c r="A183" i="66"/>
  <c r="D170" i="66"/>
  <c r="C170" i="66"/>
  <c r="B170" i="66"/>
  <c r="A170" i="66"/>
  <c r="D169" i="66"/>
  <c r="C169" i="66"/>
  <c r="B169" i="66"/>
  <c r="A169" i="66"/>
  <c r="D168" i="66"/>
  <c r="C168" i="66"/>
  <c r="B168" i="66"/>
  <c r="A168" i="66"/>
  <c r="D167" i="66"/>
  <c r="C167" i="66"/>
  <c r="B167" i="66"/>
  <c r="A167" i="66"/>
  <c r="D166" i="66"/>
  <c r="C166" i="66"/>
  <c r="B166" i="66"/>
  <c r="A166" i="66"/>
  <c r="D165" i="66"/>
  <c r="C165" i="66"/>
  <c r="B165" i="66"/>
  <c r="A165" i="66"/>
  <c r="D164" i="66"/>
  <c r="C164" i="66"/>
  <c r="B164" i="66"/>
  <c r="A164" i="66"/>
  <c r="D163" i="66"/>
  <c r="C163" i="66"/>
  <c r="B163" i="66"/>
  <c r="A163" i="66"/>
  <c r="E162" i="66"/>
  <c r="D162" i="66"/>
  <c r="C162" i="66"/>
  <c r="B162" i="66"/>
  <c r="A162" i="66"/>
  <c r="D161" i="66"/>
  <c r="C161" i="66"/>
  <c r="B161" i="66"/>
  <c r="A161" i="66"/>
  <c r="D160" i="66"/>
  <c r="C160" i="66"/>
  <c r="B160" i="66"/>
  <c r="A160" i="66"/>
  <c r="D159" i="66"/>
  <c r="C159" i="66"/>
  <c r="B159" i="66"/>
  <c r="A159" i="66"/>
  <c r="D158" i="66"/>
  <c r="C158" i="66"/>
  <c r="B158" i="66"/>
  <c r="A158" i="66"/>
  <c r="D157" i="66"/>
  <c r="C157" i="66"/>
  <c r="B157" i="66"/>
  <c r="A157" i="66"/>
  <c r="D156" i="66"/>
  <c r="C156" i="66"/>
  <c r="B156" i="66"/>
  <c r="A156" i="66"/>
  <c r="E155" i="66"/>
  <c r="D155" i="66"/>
  <c r="C155" i="66"/>
  <c r="B155" i="66"/>
  <c r="A155" i="66"/>
  <c r="D154" i="66"/>
  <c r="C154" i="66"/>
  <c r="B154" i="66"/>
  <c r="A154" i="66"/>
  <c r="D153" i="66"/>
  <c r="C153" i="66"/>
  <c r="B153" i="66"/>
  <c r="A153" i="66"/>
  <c r="D152" i="66"/>
  <c r="C152" i="66"/>
  <c r="B152" i="66"/>
  <c r="A152" i="66"/>
  <c r="D151" i="66"/>
  <c r="C151" i="66"/>
  <c r="B151" i="66"/>
  <c r="A151" i="66"/>
  <c r="E150" i="66"/>
  <c r="D150" i="66"/>
  <c r="C150" i="66"/>
  <c r="B150" i="66"/>
  <c r="A150" i="66"/>
  <c r="D149" i="66"/>
  <c r="C149" i="66"/>
  <c r="B149" i="66"/>
  <c r="A149" i="66"/>
  <c r="D148" i="66"/>
  <c r="C148" i="66"/>
  <c r="B148" i="66"/>
  <c r="A148" i="66"/>
  <c r="D147" i="66"/>
  <c r="C147" i="66"/>
  <c r="B147" i="66"/>
  <c r="A147" i="66"/>
  <c r="D146" i="66"/>
  <c r="C146" i="66"/>
  <c r="B146" i="66"/>
  <c r="A146" i="66"/>
  <c r="E145" i="66"/>
  <c r="D145" i="66"/>
  <c r="C145" i="66"/>
  <c r="B145" i="66"/>
  <c r="A145" i="66"/>
  <c r="D144" i="66"/>
  <c r="C144" i="66"/>
  <c r="B144" i="66"/>
  <c r="A144" i="66"/>
  <c r="D143" i="66"/>
  <c r="C143" i="66"/>
  <c r="B143" i="66"/>
  <c r="A143" i="66"/>
  <c r="D142" i="66"/>
  <c r="C142" i="66"/>
  <c r="B142" i="66"/>
  <c r="A142" i="66"/>
  <c r="D141" i="66"/>
  <c r="C141" i="66"/>
  <c r="B141" i="66"/>
  <c r="A141" i="66"/>
  <c r="D140" i="66"/>
  <c r="C140" i="66"/>
  <c r="B140" i="66"/>
  <c r="A140" i="66"/>
  <c r="D139" i="66"/>
  <c r="C139" i="66"/>
  <c r="B139" i="66"/>
  <c r="A139" i="66"/>
  <c r="E138" i="66"/>
  <c r="D138" i="66"/>
  <c r="C138" i="66"/>
  <c r="B138" i="66"/>
  <c r="A138" i="66"/>
  <c r="D137" i="66"/>
  <c r="C137" i="66"/>
  <c r="B137" i="66"/>
  <c r="A137" i="66"/>
  <c r="D136" i="66"/>
  <c r="C136" i="66"/>
  <c r="B136" i="66"/>
  <c r="A136" i="66"/>
  <c r="D135" i="66"/>
  <c r="C135" i="66"/>
  <c r="B135" i="66"/>
  <c r="A135" i="66"/>
  <c r="D134" i="66"/>
  <c r="C134" i="66"/>
  <c r="B134" i="66"/>
  <c r="A134" i="66"/>
  <c r="D133" i="66"/>
  <c r="C133" i="66"/>
  <c r="B133" i="66"/>
  <c r="A133" i="66"/>
  <c r="E118" i="66"/>
  <c r="D118" i="66"/>
  <c r="C118" i="66"/>
  <c r="B118" i="66"/>
  <c r="A118" i="66"/>
  <c r="E117" i="66"/>
  <c r="D117" i="66"/>
  <c r="C117" i="66"/>
  <c r="B117" i="66"/>
  <c r="A117" i="66"/>
  <c r="D116" i="66"/>
  <c r="C116" i="66"/>
  <c r="B116" i="66"/>
  <c r="A116" i="66"/>
  <c r="D115" i="66"/>
  <c r="C115" i="66"/>
  <c r="B115" i="66"/>
  <c r="A115" i="66"/>
  <c r="D114" i="66"/>
  <c r="C114" i="66"/>
  <c r="B114" i="66"/>
  <c r="A114" i="66"/>
  <c r="D113" i="66"/>
  <c r="C113" i="66"/>
  <c r="B113" i="66"/>
  <c r="A113" i="66"/>
  <c r="D112" i="66"/>
  <c r="C112" i="66"/>
  <c r="B112" i="66"/>
  <c r="A112" i="66"/>
  <c r="E111" i="66"/>
  <c r="D111" i="66"/>
  <c r="C111" i="66"/>
  <c r="B111" i="66"/>
  <c r="A111" i="66"/>
  <c r="D110" i="66"/>
  <c r="C110" i="66"/>
  <c r="B110" i="66"/>
  <c r="A110" i="66"/>
  <c r="D109" i="66"/>
  <c r="C109" i="66"/>
  <c r="B109" i="66"/>
  <c r="A109" i="66"/>
  <c r="D108" i="66"/>
  <c r="C108" i="66"/>
  <c r="B108" i="66"/>
  <c r="A108" i="66"/>
  <c r="D107" i="66"/>
  <c r="C107" i="66"/>
  <c r="B107" i="66"/>
  <c r="A107" i="66"/>
  <c r="D106" i="66"/>
  <c r="C106" i="66"/>
  <c r="B106" i="66"/>
  <c r="A106" i="66"/>
  <c r="D105" i="66"/>
  <c r="C105" i="66"/>
  <c r="B105" i="66"/>
  <c r="A105" i="66"/>
  <c r="E104" i="66"/>
  <c r="D104" i="66"/>
  <c r="C104" i="66"/>
  <c r="B104" i="66"/>
  <c r="A104" i="66"/>
  <c r="D103" i="66"/>
  <c r="C103" i="66"/>
  <c r="B103" i="66"/>
  <c r="A103" i="66"/>
  <c r="D102" i="66"/>
  <c r="C102" i="66"/>
  <c r="B102" i="66"/>
  <c r="A102" i="66"/>
  <c r="D101" i="66"/>
  <c r="C101" i="66"/>
  <c r="B101" i="66"/>
  <c r="A101" i="66"/>
  <c r="E100" i="66"/>
  <c r="D100" i="66"/>
  <c r="C100" i="66"/>
  <c r="B100" i="66"/>
  <c r="A100" i="66"/>
  <c r="D99" i="66"/>
  <c r="C99" i="66"/>
  <c r="B99" i="66"/>
  <c r="A99" i="66"/>
  <c r="D98" i="66"/>
  <c r="C98" i="66"/>
  <c r="B98" i="66"/>
  <c r="A98" i="66"/>
  <c r="D97" i="66"/>
  <c r="C97" i="66"/>
  <c r="B97" i="66"/>
  <c r="A97" i="66"/>
  <c r="D96" i="66"/>
  <c r="C96" i="66"/>
  <c r="B96" i="66"/>
  <c r="A96" i="66"/>
  <c r="D95" i="66"/>
  <c r="C95" i="66"/>
  <c r="B95" i="66"/>
  <c r="A95" i="66"/>
  <c r="D94" i="66"/>
  <c r="C94" i="66"/>
  <c r="B94" i="66"/>
  <c r="A94" i="66"/>
  <c r="D93" i="66"/>
  <c r="C93" i="66"/>
  <c r="B93" i="66"/>
  <c r="A93" i="66"/>
  <c r="E92" i="66"/>
  <c r="D92" i="66"/>
  <c r="C92" i="66"/>
  <c r="B92" i="66"/>
  <c r="A92" i="66"/>
  <c r="D91" i="66"/>
  <c r="C91" i="66"/>
  <c r="B91" i="66"/>
  <c r="A91" i="66"/>
  <c r="D90" i="66"/>
  <c r="C90" i="66"/>
  <c r="B90" i="66"/>
  <c r="A90" i="66"/>
  <c r="D89" i="66"/>
  <c r="C89" i="66"/>
  <c r="B89" i="66"/>
  <c r="A89" i="66"/>
  <c r="D88" i="66"/>
  <c r="C88" i="66"/>
  <c r="B88" i="66"/>
  <c r="A88" i="66"/>
  <c r="E87" i="66"/>
  <c r="D87" i="66"/>
  <c r="C87" i="66"/>
  <c r="B87" i="66"/>
  <c r="A87" i="66"/>
  <c r="D86" i="66"/>
  <c r="C86" i="66"/>
  <c r="B86" i="66"/>
  <c r="A86" i="66"/>
  <c r="D85" i="66"/>
  <c r="C85" i="66"/>
  <c r="B85" i="66"/>
  <c r="A85" i="66"/>
  <c r="D84" i="66"/>
  <c r="C84" i="66"/>
  <c r="B84" i="66"/>
  <c r="A84" i="66"/>
  <c r="D83" i="66"/>
  <c r="C83" i="66"/>
  <c r="B83" i="66"/>
  <c r="A83" i="66"/>
  <c r="E82" i="66"/>
  <c r="D82" i="66"/>
  <c r="C82" i="66"/>
  <c r="B82" i="66"/>
  <c r="A82" i="66"/>
  <c r="D81" i="66"/>
  <c r="C81" i="66"/>
  <c r="B81" i="66"/>
  <c r="A81" i="66"/>
  <c r="D80" i="66"/>
  <c r="C80" i="66"/>
  <c r="B80" i="66"/>
  <c r="A80" i="66"/>
  <c r="D79" i="66"/>
  <c r="C79" i="66"/>
  <c r="B79" i="66"/>
  <c r="A79" i="66"/>
  <c r="D78" i="66"/>
  <c r="C78" i="66"/>
  <c r="B78" i="66"/>
  <c r="A78" i="66"/>
  <c r="D77" i="66"/>
  <c r="C77" i="66"/>
  <c r="B77" i="66"/>
  <c r="A77" i="66"/>
  <c r="D76" i="66"/>
  <c r="C76" i="66"/>
  <c r="B76" i="66"/>
  <c r="A76" i="66"/>
  <c r="D75" i="66"/>
  <c r="C75" i="66"/>
  <c r="B75" i="66"/>
  <c r="A75" i="66"/>
  <c r="E74" i="66"/>
  <c r="D74" i="66"/>
  <c r="C74" i="66"/>
  <c r="B74" i="66"/>
  <c r="A74" i="66"/>
  <c r="D73" i="66"/>
  <c r="C73" i="66"/>
  <c r="B73" i="66"/>
  <c r="A73" i="66"/>
  <c r="D72" i="66"/>
  <c r="C72" i="66"/>
  <c r="B72" i="66"/>
  <c r="A72" i="66"/>
  <c r="D71" i="66"/>
  <c r="C71" i="66"/>
  <c r="B71" i="66"/>
  <c r="A71" i="66"/>
  <c r="E70" i="66"/>
  <c r="D70" i="66"/>
  <c r="C70" i="66"/>
  <c r="B70" i="66"/>
  <c r="A70" i="66"/>
  <c r="D69" i="66"/>
  <c r="C69" i="66"/>
  <c r="B69" i="66"/>
  <c r="A69" i="66"/>
  <c r="D68" i="66"/>
  <c r="C68" i="66"/>
  <c r="B68" i="66"/>
  <c r="A68" i="66"/>
  <c r="E54" i="66"/>
  <c r="D54" i="66"/>
  <c r="C54" i="66"/>
  <c r="B54" i="66"/>
  <c r="A54" i="66"/>
  <c r="D53" i="66"/>
  <c r="C53" i="66"/>
  <c r="B53" i="66"/>
  <c r="A53" i="66"/>
  <c r="D52" i="66"/>
  <c r="C52" i="66"/>
  <c r="B52" i="66"/>
  <c r="A52" i="66"/>
  <c r="D51" i="66"/>
  <c r="C51" i="66"/>
  <c r="B51" i="66"/>
  <c r="A51" i="66"/>
  <c r="E50" i="66"/>
  <c r="D50" i="66"/>
  <c r="C50" i="66"/>
  <c r="B50" i="66"/>
  <c r="A50" i="66"/>
  <c r="D49" i="66"/>
  <c r="C49" i="66"/>
  <c r="B49" i="66"/>
  <c r="A49" i="66"/>
  <c r="D48" i="66"/>
  <c r="C48" i="66"/>
  <c r="B48" i="66"/>
  <c r="A48" i="66"/>
  <c r="D47" i="66"/>
  <c r="C47" i="66"/>
  <c r="B47" i="66"/>
  <c r="A47" i="66"/>
  <c r="D46" i="66"/>
  <c r="C46" i="66"/>
  <c r="B46" i="66"/>
  <c r="A46" i="66"/>
  <c r="E45" i="66"/>
  <c r="D45" i="66"/>
  <c r="C45" i="66"/>
  <c r="B45" i="66"/>
  <c r="A45" i="66"/>
  <c r="D44" i="66"/>
  <c r="C44" i="66"/>
  <c r="B44" i="66"/>
  <c r="A44" i="66"/>
  <c r="D43" i="66"/>
  <c r="C43" i="66"/>
  <c r="B43" i="66"/>
  <c r="A43" i="66"/>
  <c r="E42" i="66"/>
  <c r="D42" i="66"/>
  <c r="C42" i="66"/>
  <c r="B42" i="66"/>
  <c r="A42" i="66"/>
  <c r="D41" i="66"/>
  <c r="C41" i="66"/>
  <c r="B41" i="66"/>
  <c r="A41" i="66"/>
  <c r="D40" i="66"/>
  <c r="C40" i="66"/>
  <c r="B40" i="66"/>
  <c r="A40" i="66"/>
  <c r="D39" i="66"/>
  <c r="C39" i="66"/>
  <c r="B39" i="66"/>
  <c r="A39" i="66"/>
  <c r="E38" i="66"/>
  <c r="D38" i="66"/>
  <c r="C38" i="66"/>
  <c r="B38" i="66"/>
  <c r="A38" i="66"/>
  <c r="D37" i="66"/>
  <c r="C37" i="66"/>
  <c r="B37" i="66"/>
  <c r="A37" i="66"/>
  <c r="D36" i="66"/>
  <c r="C36" i="66"/>
  <c r="B36" i="66"/>
  <c r="A36" i="66"/>
  <c r="D35" i="66"/>
  <c r="C35" i="66"/>
  <c r="B35" i="66"/>
  <c r="A35" i="66"/>
  <c r="D34" i="66"/>
  <c r="C34" i="66"/>
  <c r="B34" i="66"/>
  <c r="A34" i="66"/>
  <c r="E33" i="66"/>
  <c r="D33" i="66"/>
  <c r="C33" i="66"/>
  <c r="B33" i="66"/>
  <c r="A33" i="66"/>
  <c r="D32" i="66"/>
  <c r="C32" i="66"/>
  <c r="B32" i="66"/>
  <c r="A32" i="66"/>
  <c r="D31" i="66"/>
  <c r="C31" i="66"/>
  <c r="B31" i="66"/>
  <c r="A31" i="66"/>
  <c r="D30" i="66"/>
  <c r="C30" i="66"/>
  <c r="B30" i="66"/>
  <c r="A30" i="66"/>
  <c r="D29" i="66"/>
  <c r="C29" i="66"/>
  <c r="B29" i="66"/>
  <c r="A29" i="66"/>
  <c r="D28" i="66"/>
  <c r="C28" i="66"/>
  <c r="B28" i="66"/>
  <c r="A28" i="66"/>
  <c r="E27" i="66"/>
  <c r="D27" i="66"/>
  <c r="C27" i="66"/>
  <c r="B27" i="66"/>
  <c r="A27" i="66"/>
  <c r="D26" i="66"/>
  <c r="C26" i="66"/>
  <c r="B26" i="66"/>
  <c r="A26" i="66"/>
  <c r="E25" i="66"/>
  <c r="D25" i="66"/>
  <c r="C25" i="66"/>
  <c r="B25" i="66"/>
  <c r="A25" i="66"/>
  <c r="D24" i="66"/>
  <c r="C24" i="66"/>
  <c r="B24" i="66"/>
  <c r="A24" i="66"/>
  <c r="D23" i="66"/>
  <c r="C23" i="66"/>
  <c r="B23" i="66"/>
  <c r="A23" i="66"/>
  <c r="D22" i="66"/>
  <c r="C22" i="66"/>
  <c r="B22" i="66"/>
  <c r="A22" i="66"/>
  <c r="D21" i="66"/>
  <c r="C21" i="66"/>
  <c r="B21" i="66"/>
  <c r="A21" i="66"/>
  <c r="D20" i="66"/>
  <c r="C20" i="66"/>
  <c r="B20" i="66"/>
  <c r="A20" i="66"/>
  <c r="E19" i="66"/>
  <c r="D19" i="66"/>
  <c r="C19" i="66"/>
  <c r="B19" i="66"/>
  <c r="A19" i="66"/>
  <c r="D18" i="66"/>
  <c r="C18" i="66"/>
  <c r="B18" i="66"/>
  <c r="A18" i="66"/>
  <c r="D17" i="66"/>
  <c r="C17" i="66"/>
  <c r="B17" i="66"/>
  <c r="A17" i="66"/>
  <c r="D16" i="66"/>
  <c r="C16" i="66"/>
  <c r="B16" i="66"/>
  <c r="A16" i="66"/>
  <c r="D15" i="66"/>
  <c r="C15" i="66"/>
  <c r="B15" i="66"/>
  <c r="A15" i="66"/>
  <c r="D14" i="66"/>
  <c r="C14" i="66"/>
  <c r="B14" i="66"/>
  <c r="A14" i="66"/>
  <c r="D13" i="66"/>
  <c r="C13" i="66"/>
  <c r="B13" i="66"/>
  <c r="A13" i="66"/>
  <c r="E12" i="66"/>
  <c r="D12" i="66"/>
  <c r="C12" i="66"/>
  <c r="B12" i="66"/>
  <c r="A12" i="66"/>
  <c r="D11" i="66"/>
  <c r="C11" i="66"/>
  <c r="B11" i="66"/>
  <c r="A11" i="66"/>
  <c r="D10" i="66"/>
  <c r="C10" i="66"/>
  <c r="B10" i="66"/>
  <c r="A10" i="66"/>
  <c r="D9" i="66"/>
  <c r="C9" i="66"/>
  <c r="B9" i="66"/>
  <c r="A9" i="66"/>
  <c r="E310" i="60"/>
  <c r="D310" i="60"/>
  <c r="C310" i="60"/>
  <c r="B310" i="60"/>
  <c r="A310" i="60"/>
  <c r="E307" i="60"/>
  <c r="D307" i="60"/>
  <c r="C307" i="60"/>
  <c r="B307" i="60"/>
  <c r="A307" i="60"/>
  <c r="D306" i="60"/>
  <c r="C306" i="60"/>
  <c r="B306" i="60"/>
  <c r="A306" i="60"/>
  <c r="D305" i="60"/>
  <c r="C305" i="60"/>
  <c r="B305" i="60"/>
  <c r="A305" i="60"/>
  <c r="D304" i="60"/>
  <c r="C304" i="60"/>
  <c r="B304" i="60"/>
  <c r="A304" i="60"/>
  <c r="D303" i="60"/>
  <c r="C303" i="60"/>
  <c r="B303" i="60"/>
  <c r="A303" i="60"/>
  <c r="E302" i="60"/>
  <c r="D302" i="60"/>
  <c r="C302" i="60"/>
  <c r="B302" i="60"/>
  <c r="A302" i="60"/>
  <c r="D301" i="60"/>
  <c r="C301" i="60"/>
  <c r="B301" i="60"/>
  <c r="A301" i="60"/>
  <c r="D300" i="60"/>
  <c r="C300" i="60"/>
  <c r="B300" i="60"/>
  <c r="A300" i="60"/>
  <c r="D299" i="60"/>
  <c r="C299" i="60"/>
  <c r="B299" i="60"/>
  <c r="A299" i="60"/>
  <c r="D298" i="60"/>
  <c r="C298" i="60"/>
  <c r="B298" i="60"/>
  <c r="A298" i="60"/>
  <c r="D297" i="60"/>
  <c r="C297" i="60"/>
  <c r="B297" i="60"/>
  <c r="A297" i="60"/>
  <c r="E284" i="60"/>
  <c r="D284" i="60"/>
  <c r="C284" i="60"/>
  <c r="B284" i="60"/>
  <c r="A284" i="60"/>
  <c r="D283" i="60"/>
  <c r="C283" i="60"/>
  <c r="B283" i="60"/>
  <c r="A283" i="60"/>
  <c r="D282" i="60"/>
  <c r="C282" i="60"/>
  <c r="B282" i="60"/>
  <c r="A282" i="60"/>
  <c r="D281" i="60"/>
  <c r="C281" i="60"/>
  <c r="B281" i="60"/>
  <c r="A281" i="60"/>
  <c r="D280" i="60"/>
  <c r="C280" i="60"/>
  <c r="B280" i="60"/>
  <c r="A280" i="60"/>
  <c r="D279" i="60"/>
  <c r="C279" i="60"/>
  <c r="B279" i="60"/>
  <c r="A279" i="60"/>
  <c r="E278" i="60"/>
  <c r="D278" i="60"/>
  <c r="C278" i="60"/>
  <c r="B278" i="60"/>
  <c r="A278" i="60"/>
  <c r="D277" i="60"/>
  <c r="C277" i="60"/>
  <c r="B277" i="60"/>
  <c r="A277" i="60"/>
  <c r="D276" i="60"/>
  <c r="C276" i="60"/>
  <c r="B276" i="60"/>
  <c r="A276" i="60"/>
  <c r="D275" i="60"/>
  <c r="C275" i="60"/>
  <c r="B275" i="60"/>
  <c r="A275" i="60"/>
  <c r="D274" i="60"/>
  <c r="C274" i="60"/>
  <c r="B274" i="60"/>
  <c r="A274" i="60"/>
  <c r="D273" i="60"/>
  <c r="C273" i="60"/>
  <c r="B273" i="60"/>
  <c r="A273" i="60"/>
  <c r="E272" i="60"/>
  <c r="D272" i="60"/>
  <c r="C272" i="60"/>
  <c r="B272" i="60"/>
  <c r="A272" i="60"/>
  <c r="D271" i="60"/>
  <c r="C271" i="60"/>
  <c r="B271" i="60"/>
  <c r="A271" i="60"/>
  <c r="D270" i="60"/>
  <c r="C270" i="60"/>
  <c r="B270" i="60"/>
  <c r="A270" i="60"/>
  <c r="D269" i="60"/>
  <c r="C269" i="60"/>
  <c r="B269" i="60"/>
  <c r="A269" i="60"/>
  <c r="D268" i="60"/>
  <c r="C268" i="60"/>
  <c r="B268" i="60"/>
  <c r="A268" i="60"/>
  <c r="D267" i="60"/>
  <c r="C267" i="60"/>
  <c r="B267" i="60"/>
  <c r="A267" i="60"/>
  <c r="E266" i="60"/>
  <c r="D266" i="60"/>
  <c r="C266" i="60"/>
  <c r="B266" i="60"/>
  <c r="A266" i="60"/>
  <c r="D265" i="60"/>
  <c r="C265" i="60"/>
  <c r="B265" i="60"/>
  <c r="A265" i="60"/>
  <c r="D264" i="60"/>
  <c r="C264" i="60"/>
  <c r="B264" i="60"/>
  <c r="A264" i="60"/>
  <c r="D263" i="60"/>
  <c r="C263" i="60"/>
  <c r="B263" i="60"/>
  <c r="A263" i="60"/>
  <c r="D262" i="60"/>
  <c r="C262" i="60"/>
  <c r="B262" i="60"/>
  <c r="A262" i="60"/>
  <c r="D261" i="60"/>
  <c r="C261" i="60"/>
  <c r="B261" i="60"/>
  <c r="A261" i="60"/>
  <c r="E260" i="60"/>
  <c r="D260" i="60"/>
  <c r="C260" i="60"/>
  <c r="B260" i="60"/>
  <c r="A260" i="60"/>
  <c r="D259" i="60"/>
  <c r="C259" i="60"/>
  <c r="B259" i="60"/>
  <c r="A259" i="60"/>
  <c r="D258" i="60"/>
  <c r="C258" i="60"/>
  <c r="B258" i="60"/>
  <c r="A258" i="60"/>
  <c r="D257" i="60"/>
  <c r="C257" i="60"/>
  <c r="B257" i="60"/>
  <c r="A257" i="60"/>
  <c r="D256" i="60"/>
  <c r="C256" i="60"/>
  <c r="B256" i="60"/>
  <c r="A256" i="60"/>
  <c r="D255" i="60"/>
  <c r="C255" i="60"/>
  <c r="B255" i="60"/>
  <c r="A255" i="60"/>
  <c r="E254" i="60"/>
  <c r="D254" i="60"/>
  <c r="C254" i="60"/>
  <c r="B254" i="60"/>
  <c r="A254" i="60"/>
  <c r="D253" i="60"/>
  <c r="C253" i="60"/>
  <c r="B253" i="60"/>
  <c r="A253" i="60"/>
  <c r="D252" i="60"/>
  <c r="C252" i="60"/>
  <c r="B252" i="60"/>
  <c r="A252" i="60"/>
  <c r="D251" i="60"/>
  <c r="C251" i="60"/>
  <c r="B251" i="60"/>
  <c r="A251" i="60"/>
  <c r="D250" i="60"/>
  <c r="C250" i="60"/>
  <c r="B250" i="60"/>
  <c r="A250" i="60"/>
  <c r="D249" i="60"/>
  <c r="C249" i="60"/>
  <c r="B249" i="60"/>
  <c r="A249" i="60"/>
  <c r="E248" i="60"/>
  <c r="D248" i="60"/>
  <c r="C248" i="60"/>
  <c r="B248" i="60"/>
  <c r="A248" i="60"/>
  <c r="D247" i="60"/>
  <c r="C247" i="60"/>
  <c r="B247" i="60"/>
  <c r="A247" i="60"/>
  <c r="D246" i="60"/>
  <c r="C246" i="60"/>
  <c r="B246" i="60"/>
  <c r="A246" i="60"/>
  <c r="D245" i="60"/>
  <c r="C245" i="60"/>
  <c r="B245" i="60"/>
  <c r="A245" i="60"/>
  <c r="D244" i="60"/>
  <c r="C244" i="60"/>
  <c r="B244" i="60"/>
  <c r="A244" i="60"/>
  <c r="D243" i="60"/>
  <c r="C243" i="60"/>
  <c r="B243" i="60"/>
  <c r="A243" i="60"/>
  <c r="E242" i="60"/>
  <c r="D242" i="60"/>
  <c r="C242" i="60"/>
  <c r="B242" i="60"/>
  <c r="A242" i="60"/>
  <c r="D241" i="60"/>
  <c r="C241" i="60"/>
  <c r="B241" i="60"/>
  <c r="A241" i="60"/>
  <c r="D240" i="60"/>
  <c r="C240" i="60"/>
  <c r="B240" i="60"/>
  <c r="A240" i="60"/>
  <c r="E227" i="60"/>
  <c r="D227" i="60"/>
  <c r="C227" i="60"/>
  <c r="B227" i="60"/>
  <c r="A227" i="60"/>
  <c r="D226" i="60"/>
  <c r="C226" i="60"/>
  <c r="B226" i="60"/>
  <c r="A226" i="60"/>
  <c r="D225" i="60"/>
  <c r="C225" i="60"/>
  <c r="B225" i="60"/>
  <c r="A225" i="60"/>
  <c r="D224" i="60"/>
  <c r="C224" i="60"/>
  <c r="B224" i="60"/>
  <c r="A224" i="60"/>
  <c r="D223" i="60"/>
  <c r="C223" i="60"/>
  <c r="B223" i="60"/>
  <c r="A223" i="60"/>
  <c r="D222" i="60"/>
  <c r="C222" i="60"/>
  <c r="B222" i="60"/>
  <c r="A222" i="60"/>
  <c r="E221" i="60"/>
  <c r="D221" i="60"/>
  <c r="C221" i="60"/>
  <c r="B221" i="60"/>
  <c r="A221" i="60"/>
  <c r="D220" i="60"/>
  <c r="C220" i="60"/>
  <c r="B220" i="60"/>
  <c r="A220" i="60"/>
  <c r="D219" i="60"/>
  <c r="C219" i="60"/>
  <c r="B219" i="60"/>
  <c r="A219" i="60"/>
  <c r="D218" i="60"/>
  <c r="C218" i="60"/>
  <c r="B218" i="60"/>
  <c r="A218" i="60"/>
  <c r="D217" i="60"/>
  <c r="C217" i="60"/>
  <c r="B217" i="60"/>
  <c r="A217" i="60"/>
  <c r="D216" i="60"/>
  <c r="C216" i="60"/>
  <c r="B216" i="60"/>
  <c r="A216" i="60"/>
  <c r="E215" i="60"/>
  <c r="D215" i="60"/>
  <c r="C215" i="60"/>
  <c r="B215" i="60"/>
  <c r="A215" i="60"/>
  <c r="D214" i="60"/>
  <c r="C214" i="60"/>
  <c r="B214" i="60"/>
  <c r="A214" i="60"/>
  <c r="D213" i="60"/>
  <c r="C213" i="60"/>
  <c r="B213" i="60"/>
  <c r="A213" i="60"/>
  <c r="D212" i="60"/>
  <c r="C212" i="60"/>
  <c r="B212" i="60"/>
  <c r="A212" i="60"/>
  <c r="D211" i="60"/>
  <c r="C211" i="60"/>
  <c r="B211" i="60"/>
  <c r="A211" i="60"/>
  <c r="E210" i="60"/>
  <c r="D210" i="60"/>
  <c r="C210" i="60"/>
  <c r="B210" i="60"/>
  <c r="A210" i="60"/>
  <c r="D209" i="60"/>
  <c r="C209" i="60"/>
  <c r="B209" i="60"/>
  <c r="A209" i="60"/>
  <c r="D208" i="60"/>
  <c r="C208" i="60"/>
  <c r="B208" i="60"/>
  <c r="A208" i="60"/>
  <c r="D207" i="60"/>
  <c r="C207" i="60"/>
  <c r="B207" i="60"/>
  <c r="A207" i="60"/>
  <c r="E206" i="60"/>
  <c r="D206" i="60"/>
  <c r="C206" i="60"/>
  <c r="B206" i="60"/>
  <c r="A206" i="60"/>
  <c r="D205" i="60"/>
  <c r="C205" i="60"/>
  <c r="B205" i="60"/>
  <c r="A205" i="60"/>
  <c r="D204" i="60"/>
  <c r="C204" i="60"/>
  <c r="B204" i="60"/>
  <c r="A204" i="60"/>
  <c r="D203" i="60"/>
  <c r="C203" i="60"/>
  <c r="B203" i="60"/>
  <c r="A203" i="60"/>
  <c r="D202" i="60"/>
  <c r="C202" i="60"/>
  <c r="B202" i="60"/>
  <c r="A202" i="60"/>
  <c r="E201" i="60"/>
  <c r="D201" i="60"/>
  <c r="C201" i="60"/>
  <c r="B201" i="60"/>
  <c r="A201" i="60"/>
  <c r="D200" i="60"/>
  <c r="C200" i="60"/>
  <c r="B200" i="60"/>
  <c r="A200" i="60"/>
  <c r="D199" i="60"/>
  <c r="C199" i="60"/>
  <c r="B199" i="60"/>
  <c r="A199" i="60"/>
  <c r="D198" i="60"/>
  <c r="C198" i="60"/>
  <c r="B198" i="60"/>
  <c r="A198" i="60"/>
  <c r="D197" i="60"/>
  <c r="C197" i="60"/>
  <c r="B197" i="60"/>
  <c r="A197" i="60"/>
  <c r="D196" i="60"/>
  <c r="C196" i="60"/>
  <c r="B196" i="60"/>
  <c r="A196" i="60"/>
  <c r="D195" i="60"/>
  <c r="C195" i="60"/>
  <c r="B195" i="60"/>
  <c r="A195" i="60"/>
  <c r="E194" i="60"/>
  <c r="D194" i="60"/>
  <c r="C194" i="60"/>
  <c r="B194" i="60"/>
  <c r="A194" i="60"/>
  <c r="D193" i="60"/>
  <c r="C193" i="60"/>
  <c r="B193" i="60"/>
  <c r="A193" i="60"/>
  <c r="D192" i="60"/>
  <c r="C192" i="60"/>
  <c r="B192" i="60"/>
  <c r="A192" i="60"/>
  <c r="D191" i="60"/>
  <c r="C191" i="60"/>
  <c r="B191" i="60"/>
  <c r="A191" i="60"/>
  <c r="D190" i="60"/>
  <c r="C190" i="60"/>
  <c r="B190" i="60"/>
  <c r="A190" i="60"/>
  <c r="D189" i="60"/>
  <c r="C189" i="60"/>
  <c r="B189" i="60"/>
  <c r="A189" i="60"/>
  <c r="E188" i="60"/>
  <c r="D188" i="60"/>
  <c r="C188" i="60"/>
  <c r="B188" i="60"/>
  <c r="A188" i="60"/>
  <c r="D187" i="60"/>
  <c r="C187" i="60"/>
  <c r="B187" i="60"/>
  <c r="A187" i="60"/>
  <c r="D186" i="60"/>
  <c r="C186" i="60"/>
  <c r="B186" i="60"/>
  <c r="A186" i="60"/>
  <c r="D185" i="60"/>
  <c r="C185" i="60"/>
  <c r="B185" i="60"/>
  <c r="A185" i="60"/>
  <c r="D184" i="60"/>
  <c r="C184" i="60"/>
  <c r="B184" i="60"/>
  <c r="A184" i="60"/>
  <c r="D183" i="60"/>
  <c r="C183" i="60"/>
  <c r="B183" i="60"/>
  <c r="A183" i="60"/>
  <c r="D170" i="60"/>
  <c r="C170" i="60"/>
  <c r="B170" i="60"/>
  <c r="A170" i="60"/>
  <c r="D169" i="60"/>
  <c r="C169" i="60"/>
  <c r="B169" i="60"/>
  <c r="A169" i="60"/>
  <c r="D168" i="60"/>
  <c r="C168" i="60"/>
  <c r="B168" i="60"/>
  <c r="A168" i="60"/>
  <c r="D167" i="60"/>
  <c r="C167" i="60"/>
  <c r="B167" i="60"/>
  <c r="A167" i="60"/>
  <c r="D166" i="60"/>
  <c r="C166" i="60"/>
  <c r="B166" i="60"/>
  <c r="A166" i="60"/>
  <c r="D165" i="60"/>
  <c r="C165" i="60"/>
  <c r="B165" i="60"/>
  <c r="A165" i="60"/>
  <c r="D164" i="60"/>
  <c r="C164" i="60"/>
  <c r="B164" i="60"/>
  <c r="A164" i="60"/>
  <c r="D163" i="60"/>
  <c r="C163" i="60"/>
  <c r="B163" i="60"/>
  <c r="A163" i="60"/>
  <c r="E162" i="60"/>
  <c r="D162" i="60"/>
  <c r="C162" i="60"/>
  <c r="B162" i="60"/>
  <c r="A162" i="60"/>
  <c r="D161" i="60"/>
  <c r="C161" i="60"/>
  <c r="B161" i="60"/>
  <c r="A161" i="60"/>
  <c r="D160" i="60"/>
  <c r="C160" i="60"/>
  <c r="B160" i="60"/>
  <c r="A160" i="60"/>
  <c r="D159" i="60"/>
  <c r="C159" i="60"/>
  <c r="B159" i="60"/>
  <c r="A159" i="60"/>
  <c r="D158" i="60"/>
  <c r="C158" i="60"/>
  <c r="B158" i="60"/>
  <c r="A158" i="60"/>
  <c r="D157" i="60"/>
  <c r="C157" i="60"/>
  <c r="B157" i="60"/>
  <c r="A157" i="60"/>
  <c r="D156" i="60"/>
  <c r="C156" i="60"/>
  <c r="B156" i="60"/>
  <c r="A156" i="60"/>
  <c r="E155" i="60"/>
  <c r="D155" i="60"/>
  <c r="C155" i="60"/>
  <c r="B155" i="60"/>
  <c r="A155" i="60"/>
  <c r="D154" i="60"/>
  <c r="C154" i="60"/>
  <c r="B154" i="60"/>
  <c r="A154" i="60"/>
  <c r="D153" i="60"/>
  <c r="C153" i="60"/>
  <c r="B153" i="60"/>
  <c r="A153" i="60"/>
  <c r="D152" i="60"/>
  <c r="C152" i="60"/>
  <c r="B152" i="60"/>
  <c r="A152" i="60"/>
  <c r="D151" i="60"/>
  <c r="C151" i="60"/>
  <c r="B151" i="60"/>
  <c r="A151" i="60"/>
  <c r="E150" i="60"/>
  <c r="D150" i="60"/>
  <c r="C150" i="60"/>
  <c r="B150" i="60"/>
  <c r="A150" i="60"/>
  <c r="D149" i="60"/>
  <c r="C149" i="60"/>
  <c r="B149" i="60"/>
  <c r="A149" i="60"/>
  <c r="D148" i="60"/>
  <c r="C148" i="60"/>
  <c r="B148" i="60"/>
  <c r="A148" i="60"/>
  <c r="D147" i="60"/>
  <c r="C147" i="60"/>
  <c r="B147" i="60"/>
  <c r="A147" i="60"/>
  <c r="D146" i="60"/>
  <c r="C146" i="60"/>
  <c r="B146" i="60"/>
  <c r="A146" i="60"/>
  <c r="E145" i="60"/>
  <c r="D145" i="60"/>
  <c r="C145" i="60"/>
  <c r="B145" i="60"/>
  <c r="A145" i="60"/>
  <c r="D144" i="60"/>
  <c r="C144" i="60"/>
  <c r="B144" i="60"/>
  <c r="A144" i="60"/>
  <c r="D143" i="60"/>
  <c r="C143" i="60"/>
  <c r="B143" i="60"/>
  <c r="A143" i="60"/>
  <c r="D142" i="60"/>
  <c r="C142" i="60"/>
  <c r="B142" i="60"/>
  <c r="A142" i="60"/>
  <c r="D141" i="60"/>
  <c r="C141" i="60"/>
  <c r="B141" i="60"/>
  <c r="A141" i="60"/>
  <c r="D140" i="60"/>
  <c r="C140" i="60"/>
  <c r="B140" i="60"/>
  <c r="A140" i="60"/>
  <c r="D139" i="60"/>
  <c r="C139" i="60"/>
  <c r="B139" i="60"/>
  <c r="A139" i="60"/>
  <c r="E138" i="60"/>
  <c r="D138" i="60"/>
  <c r="C138" i="60"/>
  <c r="B138" i="60"/>
  <c r="A138" i="60"/>
  <c r="D137" i="60"/>
  <c r="C137" i="60"/>
  <c r="B137" i="60"/>
  <c r="A137" i="60"/>
  <c r="D136" i="60"/>
  <c r="C136" i="60"/>
  <c r="B136" i="60"/>
  <c r="A136" i="60"/>
  <c r="D135" i="60"/>
  <c r="C135" i="60"/>
  <c r="B135" i="60"/>
  <c r="A135" i="60"/>
  <c r="D134" i="60"/>
  <c r="C134" i="60"/>
  <c r="B134" i="60"/>
  <c r="A134" i="60"/>
  <c r="D133" i="60"/>
  <c r="C133" i="60"/>
  <c r="B133" i="60"/>
  <c r="A133" i="60"/>
  <c r="E117" i="60"/>
  <c r="D117" i="60"/>
  <c r="C117" i="60"/>
  <c r="B117" i="60"/>
  <c r="A117" i="60"/>
  <c r="D116" i="60"/>
  <c r="C116" i="60"/>
  <c r="B116" i="60"/>
  <c r="A116" i="60"/>
  <c r="D115" i="60"/>
  <c r="C115" i="60"/>
  <c r="B115" i="60"/>
  <c r="A115" i="60"/>
  <c r="D114" i="60"/>
  <c r="C114" i="60"/>
  <c r="B114" i="60"/>
  <c r="A114" i="60"/>
  <c r="D113" i="60"/>
  <c r="C113" i="60"/>
  <c r="B113" i="60"/>
  <c r="A113" i="60"/>
  <c r="D112" i="60"/>
  <c r="C112" i="60"/>
  <c r="B112" i="60"/>
  <c r="A112" i="60"/>
  <c r="E111" i="60"/>
  <c r="D111" i="60"/>
  <c r="C111" i="60"/>
  <c r="B111" i="60"/>
  <c r="A111" i="60"/>
  <c r="D110" i="60"/>
  <c r="C110" i="60"/>
  <c r="B110" i="60"/>
  <c r="A110" i="60"/>
  <c r="D109" i="60"/>
  <c r="C109" i="60"/>
  <c r="B109" i="60"/>
  <c r="A109" i="60"/>
  <c r="D108" i="60"/>
  <c r="C108" i="60"/>
  <c r="B108" i="60"/>
  <c r="A108" i="60"/>
  <c r="D107" i="60"/>
  <c r="C107" i="60"/>
  <c r="B107" i="60"/>
  <c r="A107" i="60"/>
  <c r="D106" i="60"/>
  <c r="C106" i="60"/>
  <c r="B106" i="60"/>
  <c r="A106" i="60"/>
  <c r="D105" i="60"/>
  <c r="C105" i="60"/>
  <c r="B105" i="60"/>
  <c r="A105" i="60"/>
  <c r="E104" i="60"/>
  <c r="D104" i="60"/>
  <c r="C104" i="60"/>
  <c r="B104" i="60"/>
  <c r="A104" i="60"/>
  <c r="D103" i="60"/>
  <c r="C103" i="60"/>
  <c r="B103" i="60"/>
  <c r="A103" i="60"/>
  <c r="D102" i="60"/>
  <c r="C102" i="60"/>
  <c r="B102" i="60"/>
  <c r="A102" i="60"/>
  <c r="D101" i="60"/>
  <c r="C101" i="60"/>
  <c r="B101" i="60"/>
  <c r="A101" i="60"/>
  <c r="E100" i="60"/>
  <c r="D100" i="60"/>
  <c r="C100" i="60"/>
  <c r="B100" i="60"/>
  <c r="A100" i="60"/>
  <c r="D99" i="60"/>
  <c r="C99" i="60"/>
  <c r="B99" i="60"/>
  <c r="A99" i="60"/>
  <c r="D98" i="60"/>
  <c r="C98" i="60"/>
  <c r="B98" i="60"/>
  <c r="A98" i="60"/>
  <c r="D97" i="60"/>
  <c r="C97" i="60"/>
  <c r="B97" i="60"/>
  <c r="A97" i="60"/>
  <c r="D96" i="60"/>
  <c r="C96" i="60"/>
  <c r="B96" i="60"/>
  <c r="A96" i="60"/>
  <c r="D95" i="60"/>
  <c r="C95" i="60"/>
  <c r="B95" i="60"/>
  <c r="A95" i="60"/>
  <c r="D94" i="60"/>
  <c r="C94" i="60"/>
  <c r="B94" i="60"/>
  <c r="A94" i="60"/>
  <c r="D93" i="60"/>
  <c r="C93" i="60"/>
  <c r="B93" i="60"/>
  <c r="A93" i="60"/>
  <c r="E92" i="60"/>
  <c r="D92" i="60"/>
  <c r="C92" i="60"/>
  <c r="B92" i="60"/>
  <c r="A92" i="60"/>
  <c r="D91" i="60"/>
  <c r="C91" i="60"/>
  <c r="B91" i="60"/>
  <c r="A91" i="60"/>
  <c r="D90" i="60"/>
  <c r="C90" i="60"/>
  <c r="B90" i="60"/>
  <c r="A90" i="60"/>
  <c r="D89" i="60"/>
  <c r="C89" i="60"/>
  <c r="B89" i="60"/>
  <c r="A89" i="60"/>
  <c r="D88" i="60"/>
  <c r="C88" i="60"/>
  <c r="B88" i="60"/>
  <c r="A88" i="60"/>
  <c r="E87" i="60"/>
  <c r="D87" i="60"/>
  <c r="C87" i="60"/>
  <c r="B87" i="60"/>
  <c r="A87" i="60"/>
  <c r="D86" i="60"/>
  <c r="C86" i="60"/>
  <c r="B86" i="60"/>
  <c r="A86" i="60"/>
  <c r="D85" i="60"/>
  <c r="C85" i="60"/>
  <c r="B85" i="60"/>
  <c r="A85" i="60"/>
  <c r="D84" i="60"/>
  <c r="C84" i="60"/>
  <c r="B84" i="60"/>
  <c r="A84" i="60"/>
  <c r="D83" i="60"/>
  <c r="C83" i="60"/>
  <c r="B83" i="60"/>
  <c r="A83" i="60"/>
  <c r="E82" i="60"/>
  <c r="D82" i="60"/>
  <c r="C82" i="60"/>
  <c r="B82" i="60"/>
  <c r="A82" i="60"/>
  <c r="D81" i="60"/>
  <c r="C81" i="60"/>
  <c r="B81" i="60"/>
  <c r="A81" i="60"/>
  <c r="D80" i="60"/>
  <c r="C80" i="60"/>
  <c r="B80" i="60"/>
  <c r="A80" i="60"/>
  <c r="D79" i="60"/>
  <c r="C79" i="60"/>
  <c r="B79" i="60"/>
  <c r="A79" i="60"/>
  <c r="D78" i="60"/>
  <c r="C78" i="60"/>
  <c r="B78" i="60"/>
  <c r="A78" i="60"/>
  <c r="D77" i="60"/>
  <c r="C77" i="60"/>
  <c r="B77" i="60"/>
  <c r="A77" i="60"/>
  <c r="D76" i="60"/>
  <c r="C76" i="60"/>
  <c r="B76" i="60"/>
  <c r="A76" i="60"/>
  <c r="D75" i="60"/>
  <c r="C75" i="60"/>
  <c r="B75" i="60"/>
  <c r="A75" i="60"/>
  <c r="E74" i="60"/>
  <c r="D74" i="60"/>
  <c r="C74" i="60"/>
  <c r="B74" i="60"/>
  <c r="A74" i="60"/>
  <c r="D73" i="60"/>
  <c r="C73" i="60"/>
  <c r="B73" i="60"/>
  <c r="A73" i="60"/>
  <c r="D72" i="60"/>
  <c r="C72" i="60"/>
  <c r="B72" i="60"/>
  <c r="A72" i="60"/>
  <c r="D71" i="60"/>
  <c r="C71" i="60"/>
  <c r="B71" i="60"/>
  <c r="A71" i="60"/>
  <c r="E70" i="60"/>
  <c r="D70" i="60"/>
  <c r="C70" i="60"/>
  <c r="B70" i="60"/>
  <c r="A70" i="60"/>
  <c r="D69" i="60"/>
  <c r="C69" i="60"/>
  <c r="B69" i="60"/>
  <c r="A69" i="60"/>
  <c r="D68" i="60"/>
  <c r="C68" i="60"/>
  <c r="B68" i="60"/>
  <c r="A68" i="60"/>
  <c r="C54" i="60"/>
  <c r="B54" i="60"/>
  <c r="A54" i="60"/>
  <c r="C53" i="60"/>
  <c r="B53" i="60"/>
  <c r="A53" i="60"/>
  <c r="C52" i="60"/>
  <c r="B52" i="60"/>
  <c r="A52" i="60"/>
  <c r="C51" i="60"/>
  <c r="B51" i="60"/>
  <c r="A51" i="60"/>
  <c r="C50" i="60"/>
  <c r="B50" i="60"/>
  <c r="A50" i="60"/>
  <c r="C49" i="60"/>
  <c r="B49" i="60"/>
  <c r="A49" i="60"/>
  <c r="C48" i="60"/>
  <c r="B48" i="60"/>
  <c r="A48" i="60"/>
  <c r="C47" i="60"/>
  <c r="B47" i="60"/>
  <c r="A47" i="60"/>
  <c r="C46" i="60"/>
  <c r="B46" i="60"/>
  <c r="A46" i="60"/>
  <c r="C45" i="60"/>
  <c r="B45" i="60"/>
  <c r="A45" i="60"/>
  <c r="C44" i="60"/>
  <c r="B44" i="60"/>
  <c r="A44" i="60"/>
  <c r="C43" i="60"/>
  <c r="B43" i="60"/>
  <c r="A43" i="60"/>
  <c r="C42" i="60"/>
  <c r="B42" i="60"/>
  <c r="A42" i="60"/>
  <c r="C41" i="60"/>
  <c r="B41" i="60"/>
  <c r="A41" i="60"/>
  <c r="C40" i="60"/>
  <c r="B40" i="60"/>
  <c r="A40" i="60"/>
  <c r="C39" i="60"/>
  <c r="B39" i="60"/>
  <c r="A39" i="60"/>
  <c r="C38" i="60"/>
  <c r="B38" i="60"/>
  <c r="A38" i="60"/>
  <c r="C37" i="60"/>
  <c r="B37" i="60"/>
  <c r="A37" i="60"/>
  <c r="C36" i="60"/>
  <c r="B36" i="60"/>
  <c r="A36" i="60"/>
  <c r="C35" i="60"/>
  <c r="B35" i="60"/>
  <c r="A35" i="60"/>
  <c r="C34" i="60"/>
  <c r="B34" i="60"/>
  <c r="A34" i="60"/>
  <c r="C33" i="60"/>
  <c r="B33" i="60"/>
  <c r="A33" i="60"/>
  <c r="C32" i="60"/>
  <c r="B32" i="60"/>
  <c r="A32" i="60"/>
  <c r="C31" i="60"/>
  <c r="B31" i="60"/>
  <c r="A31" i="60"/>
  <c r="C30" i="60"/>
  <c r="B30" i="60"/>
  <c r="A30" i="60"/>
  <c r="C29" i="60"/>
  <c r="B29" i="60"/>
  <c r="A29" i="60"/>
  <c r="C28" i="60"/>
  <c r="B28" i="60"/>
  <c r="A28" i="60"/>
  <c r="C27" i="60"/>
  <c r="B27" i="60"/>
  <c r="A27" i="60"/>
  <c r="C26" i="60"/>
  <c r="B26" i="60"/>
  <c r="A26" i="60"/>
  <c r="C25" i="60"/>
  <c r="B25" i="60"/>
  <c r="A25" i="60"/>
  <c r="C24" i="60"/>
  <c r="B24" i="60"/>
  <c r="A24" i="60"/>
  <c r="C23" i="60"/>
  <c r="B23" i="60"/>
  <c r="A23" i="60"/>
  <c r="C22" i="60"/>
  <c r="B22" i="60"/>
  <c r="A22" i="60"/>
  <c r="C21" i="60"/>
  <c r="B21" i="60"/>
  <c r="A21" i="60"/>
  <c r="C20" i="60"/>
  <c r="B20" i="60"/>
  <c r="A20" i="60"/>
  <c r="C19" i="60"/>
  <c r="B19" i="60"/>
  <c r="A19" i="60"/>
  <c r="C18" i="60"/>
  <c r="B18" i="60"/>
  <c r="A18" i="60"/>
  <c r="C17" i="60"/>
  <c r="B17" i="60"/>
  <c r="A17" i="60"/>
  <c r="C16" i="60"/>
  <c r="B16" i="60"/>
  <c r="A16" i="60"/>
  <c r="C15" i="60"/>
  <c r="B15" i="60"/>
  <c r="A15" i="60"/>
  <c r="C14" i="60"/>
  <c r="B14" i="60"/>
  <c r="A14" i="60"/>
  <c r="C13" i="60"/>
  <c r="B13" i="60"/>
  <c r="A13" i="60"/>
  <c r="C12" i="60"/>
  <c r="B12" i="60"/>
  <c r="A12" i="60"/>
  <c r="C11" i="60"/>
  <c r="B11" i="60"/>
  <c r="A11" i="60"/>
  <c r="C10" i="60"/>
  <c r="B10" i="60"/>
  <c r="A10" i="60"/>
  <c r="A9" i="60"/>
  <c r="B9" i="60"/>
  <c r="C9" i="60"/>
  <c r="E54" i="60"/>
  <c r="D54" i="60"/>
  <c r="D53" i="60"/>
  <c r="D52" i="60"/>
  <c r="D51" i="60"/>
  <c r="E50" i="60"/>
  <c r="D50" i="60"/>
  <c r="D49" i="60"/>
  <c r="D48" i="60"/>
  <c r="D47" i="60"/>
  <c r="D46" i="60"/>
  <c r="E45" i="60"/>
  <c r="D45" i="60"/>
  <c r="D44" i="60"/>
  <c r="D43" i="60"/>
  <c r="E42" i="60"/>
  <c r="D42" i="60"/>
  <c r="D41" i="60"/>
  <c r="D40" i="60"/>
  <c r="D39" i="60"/>
  <c r="E38" i="60"/>
  <c r="D38" i="60"/>
  <c r="D37" i="60"/>
  <c r="D36" i="60"/>
  <c r="D35" i="60"/>
  <c r="D34" i="60"/>
  <c r="E33" i="60"/>
  <c r="D33" i="60"/>
  <c r="D32" i="60"/>
  <c r="D31" i="60"/>
  <c r="D30" i="60"/>
  <c r="D29" i="60"/>
  <c r="D28" i="60"/>
  <c r="E27" i="60"/>
  <c r="D27" i="60"/>
  <c r="D26" i="60"/>
  <c r="E25" i="60"/>
  <c r="D25" i="60"/>
  <c r="D24" i="60"/>
  <c r="D23" i="60"/>
  <c r="D22" i="60"/>
  <c r="D21" i="60"/>
  <c r="D20" i="60"/>
  <c r="E19" i="60"/>
  <c r="D19" i="60"/>
  <c r="D18" i="60"/>
  <c r="D17" i="60"/>
  <c r="D16" i="60"/>
  <c r="D15" i="60"/>
  <c r="D14" i="60"/>
  <c r="D13" i="60"/>
  <c r="E12" i="60"/>
  <c r="D12" i="60"/>
  <c r="D11" i="60"/>
  <c r="D10" i="60"/>
  <c r="D9" i="60"/>
  <c r="D55" i="66" l="1"/>
  <c r="A55" i="66"/>
  <c r="D55" i="60"/>
  <c r="A55" i="60"/>
  <c r="D311" i="59"/>
  <c r="D311" i="66" s="1"/>
  <c r="A311" i="59"/>
  <c r="A311" i="60" s="1"/>
  <c r="D285" i="59"/>
  <c r="D285" i="66" s="1"/>
  <c r="A285" i="59"/>
  <c r="A285" i="66" s="1"/>
  <c r="D228" i="59"/>
  <c r="D228" i="66" s="1"/>
  <c r="A228" i="59"/>
  <c r="A228" i="60" s="1"/>
  <c r="D171" i="59"/>
  <c r="D171" i="66" s="1"/>
  <c r="A171" i="59"/>
  <c r="A171" i="66" s="1"/>
  <c r="D119" i="59"/>
  <c r="D119" i="60" s="1"/>
  <c r="A119" i="59"/>
  <c r="A119" i="66" s="1"/>
  <c r="A311" i="66" l="1"/>
  <c r="A285" i="60"/>
  <c r="A228" i="66"/>
  <c r="A171" i="60"/>
  <c r="A119" i="60"/>
  <c r="D119" i="66"/>
  <c r="D171" i="60"/>
  <c r="D285" i="60"/>
  <c r="D228" i="60"/>
  <c r="D311" i="60"/>
  <c r="L66" i="59"/>
  <c r="P66" i="59"/>
  <c r="N66" i="59"/>
  <c r="J66" i="59"/>
  <c r="H66" i="59"/>
  <c r="U62" i="66" l="1"/>
  <c r="T62" i="60"/>
  <c r="Q62" i="59"/>
  <c r="P295" i="59" l="1"/>
  <c r="N295" i="59"/>
  <c r="L295" i="59"/>
  <c r="J295" i="59"/>
  <c r="H295" i="59"/>
  <c r="Q291" i="59" l="1"/>
  <c r="Q234" i="59"/>
  <c r="Q177" i="59"/>
  <c r="Q127" i="59"/>
  <c r="U291" i="66"/>
  <c r="U234" i="66"/>
  <c r="U177" i="66"/>
  <c r="U127" i="66"/>
  <c r="T291" i="60"/>
  <c r="T234" i="60"/>
  <c r="T177" i="60"/>
  <c r="T127" i="60"/>
  <c r="N131" i="59" l="1"/>
  <c r="L131" i="59"/>
  <c r="P131" i="59" l="1"/>
  <c r="P238" i="59" l="1"/>
  <c r="N238" i="59"/>
  <c r="L238" i="59"/>
  <c r="J238" i="59"/>
  <c r="H238" i="59"/>
  <c r="P181" i="59"/>
  <c r="N181" i="59"/>
  <c r="L181" i="59"/>
  <c r="J181" i="59"/>
  <c r="H181" i="59"/>
  <c r="J131" i="59"/>
  <c r="H131" i="59"/>
  <c r="V68" i="87" l="1"/>
  <c r="W68" i="87"/>
  <c r="X68" i="87"/>
</calcChain>
</file>

<file path=xl/sharedStrings.xml><?xml version="1.0" encoding="utf-8"?>
<sst xmlns="http://schemas.openxmlformats.org/spreadsheetml/2006/main" count="4734" uniqueCount="1371">
  <si>
    <t>L 154</t>
  </si>
  <si>
    <t>NAME</t>
  </si>
  <si>
    <t>A 98</t>
  </si>
  <si>
    <t>LÖRRACH</t>
  </si>
  <si>
    <t>83121003</t>
  </si>
  <si>
    <t>RHEINFELDEN</t>
  </si>
  <si>
    <t>A 656</t>
  </si>
  <si>
    <t>MANNHEIM-SECKENH.</t>
  </si>
  <si>
    <t>65171009</t>
  </si>
  <si>
    <t>A 5</t>
  </si>
  <si>
    <t>EPPELHEIM</t>
  </si>
  <si>
    <t>65171010</t>
  </si>
  <si>
    <t>A 6</t>
  </si>
  <si>
    <t>WALLDORF</t>
  </si>
  <si>
    <t>67171016</t>
  </si>
  <si>
    <t>HOCKENHEIM</t>
  </si>
  <si>
    <t>66171025</t>
  </si>
  <si>
    <t>ST. LEON</t>
  </si>
  <si>
    <t>67171018</t>
  </si>
  <si>
    <t>KARLSRUHE 1</t>
  </si>
  <si>
    <t>70161022</t>
  </si>
  <si>
    <t>A 81</t>
  </si>
  <si>
    <t>HORB</t>
  </si>
  <si>
    <t>75181028</t>
  </si>
  <si>
    <t>GEISINGEN</t>
  </si>
  <si>
    <t>81181036</t>
  </si>
  <si>
    <t>A 864</t>
  </si>
  <si>
    <t>BAD DÜRHEIM</t>
  </si>
  <si>
    <t>80171034</t>
  </si>
  <si>
    <t>ACHERN</t>
  </si>
  <si>
    <t>STOCKACH</t>
  </si>
  <si>
    <t>81191040</t>
  </si>
  <si>
    <t>NIMBURG</t>
  </si>
  <si>
    <t>78121047</t>
  </si>
  <si>
    <t>T+R. BREISGAU</t>
  </si>
  <si>
    <t>80121049</t>
  </si>
  <si>
    <t>B 378</t>
  </si>
  <si>
    <t>NEUENBURG RHEINBR.</t>
  </si>
  <si>
    <t>NEUENBURG 1</t>
  </si>
  <si>
    <t>82111052</t>
  </si>
  <si>
    <t>KLEINKEMS</t>
  </si>
  <si>
    <t>83111053</t>
  </si>
  <si>
    <t>NECKARSULM</t>
  </si>
  <si>
    <t>68211059</t>
  </si>
  <si>
    <t>A 7</t>
  </si>
  <si>
    <t>LANGENAU</t>
  </si>
  <si>
    <t>75261061</t>
  </si>
  <si>
    <t>A 8</t>
  </si>
  <si>
    <t>AICHELBERG</t>
  </si>
  <si>
    <t>73231077</t>
  </si>
  <si>
    <t>STUTTGART-VAIHING.</t>
  </si>
  <si>
    <t>72201073</t>
  </si>
  <si>
    <t>PFORZHEIM-OST</t>
  </si>
  <si>
    <t>70181077</t>
  </si>
  <si>
    <t>NEUENSTADT</t>
  </si>
  <si>
    <t>67221084</t>
  </si>
  <si>
    <t>PLEIDELSHEIM</t>
  </si>
  <si>
    <t>70211086</t>
  </si>
  <si>
    <t>SCHWABBACH</t>
  </si>
  <si>
    <t>68221091</t>
  </si>
  <si>
    <t>WEIL AM RHEIN/GZA</t>
  </si>
  <si>
    <t>84111099</t>
  </si>
  <si>
    <t>B 10</t>
  </si>
  <si>
    <t>GÖPPINGEN</t>
  </si>
  <si>
    <t>73231100</t>
  </si>
  <si>
    <t>BÖBLINGEN</t>
  </si>
  <si>
    <t>72201011</t>
  </si>
  <si>
    <t>L 343</t>
  </si>
  <si>
    <t>72181202</t>
  </si>
  <si>
    <t>L 249</t>
  </si>
  <si>
    <t>WASSERSTETTEN</t>
  </si>
  <si>
    <t>76221204</t>
  </si>
  <si>
    <t>B 518</t>
  </si>
  <si>
    <t>BAD SÄCKINGEN 3</t>
  </si>
  <si>
    <t>84131106</t>
  </si>
  <si>
    <t>A 96</t>
  </si>
  <si>
    <t>WANGEN</t>
  </si>
  <si>
    <t>82241001</t>
  </si>
  <si>
    <t>LEUTKIRCH-WEST</t>
  </si>
  <si>
    <t>81261001</t>
  </si>
  <si>
    <t>L 1164</t>
  </si>
  <si>
    <t>WALDHAUSEN</t>
  </si>
  <si>
    <t>73251203</t>
  </si>
  <si>
    <t>L 2310</t>
  </si>
  <si>
    <t>ROSENMÜHLE</t>
  </si>
  <si>
    <t>62221202</t>
  </si>
  <si>
    <t>L 150</t>
  </si>
  <si>
    <t>ST. BLASIEN</t>
  </si>
  <si>
    <t>82141203</t>
  </si>
  <si>
    <t>L 389</t>
  </si>
  <si>
    <t>BODELSHAUSEN</t>
  </si>
  <si>
    <t>75191205</t>
  </si>
  <si>
    <t>L 1020</t>
  </si>
  <si>
    <t>HOLLENBACH</t>
  </si>
  <si>
    <t>66241207</t>
  </si>
  <si>
    <t>L 1040</t>
  </si>
  <si>
    <t>GAGGSTATT</t>
  </si>
  <si>
    <t>67261200</t>
  </si>
  <si>
    <t>L 1233</t>
  </si>
  <si>
    <t>TOMERDINGEN</t>
  </si>
  <si>
    <t>75251211</t>
  </si>
  <si>
    <t>L 559</t>
  </si>
  <si>
    <t>WEINGARTEN</t>
  </si>
  <si>
    <t>69171201</t>
  </si>
  <si>
    <t>L 518</t>
  </si>
  <si>
    <t>WALLDÜRN</t>
  </si>
  <si>
    <t>64221203</t>
  </si>
  <si>
    <t>L 1096</t>
  </si>
  <si>
    <t>HEUCHLINGEN</t>
  </si>
  <si>
    <t>(36 ZÄHLSTELLEN)</t>
  </si>
  <si>
    <t>67211217</t>
  </si>
  <si>
    <t>B 32</t>
  </si>
  <si>
    <t>SIGMARINGEN</t>
  </si>
  <si>
    <t>78211104</t>
  </si>
  <si>
    <t>L 113</t>
  </si>
  <si>
    <t>LUDWIGSBURG</t>
  </si>
  <si>
    <t>DURCHSCHNITTLICHE TÄGLICHE VERKEHRSSTÄRKEN IM GESAMTQUERSCHNITT</t>
  </si>
  <si>
    <t>B 31</t>
  </si>
  <si>
    <t>HARLACHEN</t>
  </si>
  <si>
    <t>83211101</t>
  </si>
  <si>
    <t>B 311</t>
  </si>
  <si>
    <t>78221107</t>
  </si>
  <si>
    <t>L 333</t>
  </si>
  <si>
    <t>WALCHESREUTE</t>
  </si>
  <si>
    <t>83231208</t>
  </si>
  <si>
    <t>TÜBINGEN-WEST</t>
  </si>
  <si>
    <t>DURCHSCHNITTLICHE TÄGLICHE VERKEHRSSTÄRKEN JE RICHTUNG UND FÜR LÄRMBERECHNUNG  MASSGEBENDE VERKEHRSSTÄRKEN TAG/NACHT (GQ)</t>
  </si>
  <si>
    <t>RICHTUNG 1</t>
  </si>
  <si>
    <t>RICHTUNG 2</t>
  </si>
  <si>
    <t>TAG</t>
  </si>
  <si>
    <t>NACHT</t>
  </si>
  <si>
    <t>ANT.</t>
  </si>
  <si>
    <t>Mt</t>
  </si>
  <si>
    <t>pt</t>
  </si>
  <si>
    <t>Mn</t>
  </si>
  <si>
    <t>pn</t>
  </si>
  <si>
    <t>MAXIMALE VERKEHRSSTÄRKEN JE RICHTUNG UND FÜR GESAMTQUERSCHNITT</t>
  </si>
  <si>
    <t>GESAMTQUERSCHNITT</t>
  </si>
  <si>
    <t>UHR-</t>
  </si>
  <si>
    <t>UHR</t>
  </si>
  <si>
    <t>Q-MAX</t>
  </si>
  <si>
    <t>DATUM</t>
  </si>
  <si>
    <t>q-MAX</t>
  </si>
  <si>
    <t>ZEIT</t>
  </si>
  <si>
    <t xml:space="preserve">DATUM </t>
  </si>
  <si>
    <t>8118/1036</t>
  </si>
  <si>
    <t>L 360</t>
  </si>
  <si>
    <t>ONSTMETTINGEN</t>
  </si>
  <si>
    <t>SV %</t>
  </si>
  <si>
    <t>7525/1103</t>
  </si>
  <si>
    <t>7122/1106</t>
  </si>
  <si>
    <t>7518/1103</t>
  </si>
  <si>
    <t>6920/1102</t>
  </si>
  <si>
    <t>77201201</t>
  </si>
  <si>
    <t>PLOCHINGEN</t>
  </si>
  <si>
    <t>72221100</t>
  </si>
  <si>
    <t>B 290</t>
  </si>
  <si>
    <t>BAD MERGENTHEIM 2</t>
  </si>
  <si>
    <t>64241100</t>
  </si>
  <si>
    <t>B 27</t>
  </si>
  <si>
    <t>NECKARSULM 2</t>
  </si>
  <si>
    <t>68211102</t>
  </si>
  <si>
    <t>L 1100</t>
  </si>
  <si>
    <t>FLEIN</t>
  </si>
  <si>
    <t>68211201</t>
  </si>
  <si>
    <t>B 14</t>
  </si>
  <si>
    <t>STRÜMPFELBACH</t>
  </si>
  <si>
    <t>70221100</t>
  </si>
  <si>
    <t>B 29</t>
  </si>
  <si>
    <t>GRUNBACH</t>
  </si>
  <si>
    <t>71221107</t>
  </si>
  <si>
    <t>L 1066</t>
  </si>
  <si>
    <t>SULZBACH (MURR)</t>
  </si>
  <si>
    <t>70231203</t>
  </si>
  <si>
    <t>L 1142</t>
  </si>
  <si>
    <t>8412/1001</t>
  </si>
  <si>
    <t>HEGNACH</t>
  </si>
  <si>
    <t>71211211</t>
  </si>
  <si>
    <t>STUTTGART-ZUFFENH.</t>
  </si>
  <si>
    <t>71201100</t>
  </si>
  <si>
    <t>STUTTGART-HEDELFG.</t>
  </si>
  <si>
    <t>72211101</t>
  </si>
  <si>
    <t>L 1177</t>
  </si>
  <si>
    <t>HEIMERDINGEN</t>
  </si>
  <si>
    <t>71201227</t>
  </si>
  <si>
    <t>ECHTERDINGEN 2</t>
  </si>
  <si>
    <t>72201103</t>
  </si>
  <si>
    <t>B 29n</t>
  </si>
  <si>
    <t>71268468</t>
  </si>
  <si>
    <t>HEIDELBERG 2</t>
  </si>
  <si>
    <t>66171214</t>
  </si>
  <si>
    <t>L 722</t>
  </si>
  <si>
    <t>TALHAUS</t>
  </si>
  <si>
    <t>66171219</t>
  </si>
  <si>
    <t>B 462</t>
  </si>
  <si>
    <t>WEISENBACH</t>
  </si>
  <si>
    <t>72161100</t>
  </si>
  <si>
    <t>MERKLINGEN</t>
  </si>
  <si>
    <t>RASTATT</t>
  </si>
  <si>
    <t>L 83</t>
  </si>
  <si>
    <t>BÜHL</t>
  </si>
  <si>
    <t>72141207</t>
  </si>
  <si>
    <t>L 401</t>
  </si>
  <si>
    <t>MITTELTAL</t>
  </si>
  <si>
    <t>74151201</t>
  </si>
  <si>
    <t>Sonst.</t>
  </si>
  <si>
    <t>B 3</t>
  </si>
  <si>
    <t>KARLSRUHE 2</t>
  </si>
  <si>
    <t>69161100</t>
  </si>
  <si>
    <t>ACHERN-ÖNSBACH</t>
  </si>
  <si>
    <t>8014/1100</t>
  </si>
  <si>
    <t xml:space="preserve">EMMENDINGEN-WASSER </t>
  </si>
  <si>
    <t>79131104</t>
  </si>
  <si>
    <t>B 28</t>
  </si>
  <si>
    <t>KEHL-EUROPABRÜCKE</t>
  </si>
  <si>
    <t>74121100</t>
  </si>
  <si>
    <t>FREIBURG-OSTTUNNEL</t>
  </si>
  <si>
    <t>80131100</t>
  </si>
  <si>
    <t>HINTERZARTEN</t>
  </si>
  <si>
    <t>80141101</t>
  </si>
  <si>
    <t>FRIEDENWEILER-TITTISEE</t>
  </si>
  <si>
    <t>DÖGGINGEN TUNNEL</t>
  </si>
  <si>
    <t>81161100</t>
  </si>
  <si>
    <t>B 33</t>
  </si>
  <si>
    <t>RADOLFZELL 2</t>
  </si>
  <si>
    <t>82201112</t>
  </si>
  <si>
    <t>KLOSTER HEGNE</t>
  </si>
  <si>
    <t>82201102</t>
  </si>
  <si>
    <t>L 220</t>
  </si>
  <si>
    <t>LANGENRAIN</t>
  </si>
  <si>
    <t>82201203</t>
  </si>
  <si>
    <t>L 123</t>
  </si>
  <si>
    <t>MÜNSTERTAL</t>
  </si>
  <si>
    <t>81131200</t>
  </si>
  <si>
    <t>SCHÖNAU</t>
  </si>
  <si>
    <t>B 34</t>
  </si>
  <si>
    <t>BAD SÄCKINGEN 1</t>
  </si>
  <si>
    <t>84141102</t>
  </si>
  <si>
    <t>B 317</t>
  </si>
  <si>
    <t>82131100</t>
  </si>
  <si>
    <t>L 173</t>
  </si>
  <si>
    <t>FURTWANGEN</t>
  </si>
  <si>
    <t>79151201</t>
  </si>
  <si>
    <t>TÜBINGEN-SÜD</t>
  </si>
  <si>
    <t>75201101</t>
  </si>
  <si>
    <t>ROTTWEIL</t>
  </si>
  <si>
    <t>RITTERSBACH</t>
  </si>
  <si>
    <t>65211100</t>
  </si>
  <si>
    <t>B 292</t>
  </si>
  <si>
    <t>AUERBACH</t>
  </si>
  <si>
    <t>65211103</t>
  </si>
  <si>
    <t>L 1060</t>
  </si>
  <si>
    <t>LINDENHOF</t>
  </si>
  <si>
    <t>70261200</t>
  </si>
  <si>
    <t>B 19</t>
  </si>
  <si>
    <t>KÜNZELSAU</t>
  </si>
  <si>
    <t>67241104</t>
  </si>
  <si>
    <t>B 293</t>
  </si>
  <si>
    <t>SCHWAIGERN</t>
  </si>
  <si>
    <t>68201104</t>
  </si>
  <si>
    <t>L 1180</t>
  </si>
  <si>
    <t>SOLITUDE</t>
  </si>
  <si>
    <t>72201203</t>
  </si>
  <si>
    <t>L 1115</t>
  </si>
  <si>
    <t>GROSSBOTTWAR</t>
  </si>
  <si>
    <t>VAIHINGEN (ENZ)</t>
  </si>
  <si>
    <t>70191108</t>
  </si>
  <si>
    <t>B 36</t>
  </si>
  <si>
    <t>71151105</t>
  </si>
  <si>
    <t>B 294</t>
  </si>
  <si>
    <t>ALPIRSBACH</t>
  </si>
  <si>
    <t>76161100</t>
  </si>
  <si>
    <t>78171102</t>
  </si>
  <si>
    <t>WALDKIRCH 2</t>
  </si>
  <si>
    <t>79131106</t>
  </si>
  <si>
    <t>L 186</t>
  </si>
  <si>
    <t>WALDKIRCH 1</t>
  </si>
  <si>
    <t>79131205</t>
  </si>
  <si>
    <t>L 284</t>
  </si>
  <si>
    <t>BAD SCHUSSENRIED</t>
  </si>
  <si>
    <t>80231203</t>
  </si>
  <si>
    <t>L 318</t>
  </si>
  <si>
    <t>LEUTKIRCH</t>
  </si>
  <si>
    <t>82261203</t>
  </si>
  <si>
    <t>TAUBERBISCHOFSHEIM</t>
  </si>
  <si>
    <t>63231101</t>
  </si>
  <si>
    <t>ULM-NORD</t>
  </si>
  <si>
    <t>B 30</t>
  </si>
  <si>
    <t>EBERHARDZELL</t>
  </si>
  <si>
    <t>80241100</t>
  </si>
  <si>
    <t>HEROLDSTATT</t>
  </si>
  <si>
    <t>75241100</t>
  </si>
  <si>
    <t>KORB</t>
  </si>
  <si>
    <t>CRAILSHEIM-SÜD</t>
  </si>
  <si>
    <t>68261100</t>
  </si>
  <si>
    <t>HORB-NORD</t>
  </si>
  <si>
    <t>B 500</t>
  </si>
  <si>
    <t>IFFEZHEIM RHEINBR.</t>
  </si>
  <si>
    <t>71141102</t>
  </si>
  <si>
    <t>L 87</t>
  </si>
  <si>
    <t>FREISTETT-RHEINAU</t>
  </si>
  <si>
    <t>73131204</t>
  </si>
  <si>
    <t>L 98</t>
  </si>
  <si>
    <t>ALTENHEIM-RHEINBR.</t>
  </si>
  <si>
    <t>75121202</t>
  </si>
  <si>
    <t>SASBACH</t>
  </si>
  <si>
    <t>78111200</t>
  </si>
  <si>
    <t>BREISACH</t>
  </si>
  <si>
    <t>79111100</t>
  </si>
  <si>
    <t>81111102</t>
  </si>
  <si>
    <t>B 532</t>
  </si>
  <si>
    <t>WEIL PALMRAINBR.</t>
  </si>
  <si>
    <t>84111109</t>
  </si>
  <si>
    <t>WEIL-FRIEDLINGEN</t>
  </si>
  <si>
    <t>84111101</t>
  </si>
  <si>
    <t>LÖRRACH-STETTEN</t>
  </si>
  <si>
    <t>84111108</t>
  </si>
  <si>
    <t>GRENZACHERHORN</t>
  </si>
  <si>
    <t>84111104</t>
  </si>
  <si>
    <t>WALDSHUT RHEINBR.</t>
  </si>
  <si>
    <t>83151101</t>
  </si>
  <si>
    <t>ERZINGEN</t>
  </si>
  <si>
    <t>83161102</t>
  </si>
  <si>
    <t>LOTTSTETTEN</t>
  </si>
  <si>
    <t>83171101</t>
  </si>
  <si>
    <t>JESTETTEN</t>
  </si>
  <si>
    <t>83171102</t>
  </si>
  <si>
    <t>NEUHAUS</t>
  </si>
  <si>
    <t>81171100</t>
  </si>
  <si>
    <t>BIETINGEN</t>
  </si>
  <si>
    <t>82181108</t>
  </si>
  <si>
    <t>KONSTANZ-TÄGERMOOS</t>
  </si>
  <si>
    <t>83201101</t>
  </si>
  <si>
    <t>LAUCHRINGEN</t>
  </si>
  <si>
    <t>83151001</t>
  </si>
  <si>
    <t>L 151</t>
  </si>
  <si>
    <t>LAUFENBURG</t>
  </si>
  <si>
    <t>AUTOMATISCHE STRASSENVERKEHRSZÄHLUNGEN IN BADEN-WÜRTTEMBERG</t>
  </si>
  <si>
    <t>FALKENSTEIG</t>
  </si>
  <si>
    <t>SCHÖMBERG</t>
  </si>
  <si>
    <t>SCHRAMBERG</t>
  </si>
  <si>
    <t>7420/1120</t>
  </si>
  <si>
    <t>DENKENDORF</t>
  </si>
  <si>
    <t>HERAUSGEBER:</t>
  </si>
  <si>
    <t>8414/1001</t>
  </si>
  <si>
    <t>31a</t>
  </si>
  <si>
    <t>7512/8535</t>
  </si>
  <si>
    <t>7716/1104</t>
  </si>
  <si>
    <t>7812/1200</t>
  </si>
  <si>
    <t>RIEGEL</t>
  </si>
  <si>
    <t>A 861</t>
  </si>
  <si>
    <t>7020/1001</t>
  </si>
  <si>
    <t>TUNNEL HORNBERG</t>
  </si>
  <si>
    <t>7715/1109</t>
  </si>
  <si>
    <t>L 104</t>
  </si>
  <si>
    <t>OU UMKIRCH  (W)</t>
  </si>
  <si>
    <t>OU UMKIRCH  (O)</t>
  </si>
  <si>
    <t>ohne</t>
  </si>
  <si>
    <t>nkl.</t>
  </si>
  <si>
    <t>GOLDSCHEUER  KR. (S)</t>
  </si>
  <si>
    <t>GOLDSCHEUER  KR. (N)</t>
  </si>
  <si>
    <t>SCHERZINGEN</t>
  </si>
  <si>
    <t>L 122</t>
  </si>
  <si>
    <t>L 125</t>
  </si>
  <si>
    <t>EHRENKIRCHEN</t>
  </si>
  <si>
    <t>PFAFFENWEILER</t>
  </si>
  <si>
    <t>GOLDSCHEUER  KR. (O)</t>
  </si>
  <si>
    <t>GOLDSCHEUER  KR. (W)</t>
  </si>
  <si>
    <t>SIMONSWALD</t>
  </si>
  <si>
    <t>TUTTLINGEN</t>
  </si>
  <si>
    <t>8018/1102</t>
  </si>
  <si>
    <t>OPPENAU</t>
  </si>
  <si>
    <t>7714/8704</t>
  </si>
  <si>
    <t>B 3n</t>
  </si>
  <si>
    <t>L 600</t>
  </si>
  <si>
    <t>7712/1205</t>
  </si>
  <si>
    <t>RHEINHAUSEN</t>
  </si>
  <si>
    <t>MURG-RAPPENSTEINTUNNEL</t>
  </si>
  <si>
    <t>7912/1102</t>
  </si>
  <si>
    <t>7912/1101</t>
  </si>
  <si>
    <t>VERÄND.</t>
  </si>
  <si>
    <t>AUTOBAHNEN</t>
  </si>
  <si>
    <t>WERKTAGE</t>
  </si>
  <si>
    <t>BUNDESSTRASSEN</t>
  </si>
  <si>
    <t>1. TEIL</t>
  </si>
  <si>
    <t>2. TEIL</t>
  </si>
  <si>
    <t>ANTEIL</t>
  </si>
  <si>
    <t>[% ]</t>
  </si>
  <si>
    <t>LANDESSTRASSEN</t>
  </si>
  <si>
    <t>8012/1104</t>
  </si>
  <si>
    <t>7512/8536</t>
  </si>
  <si>
    <t>7512/8236</t>
  </si>
  <si>
    <t>7512/8235</t>
  </si>
  <si>
    <t>8012/1203</t>
  </si>
  <si>
    <t>8012/1206</t>
  </si>
  <si>
    <t>7814/1204</t>
  </si>
  <si>
    <t>2. Teil</t>
  </si>
  <si>
    <t>FS</t>
  </si>
  <si>
    <t>SV</t>
  </si>
  <si>
    <t>STRASSE</t>
  </si>
  <si>
    <t>ZÄHLSTELLE</t>
  </si>
  <si>
    <t xml:space="preserve">ALLE </t>
  </si>
  <si>
    <t xml:space="preserve"> TAGE</t>
  </si>
  <si>
    <t>TAGE</t>
  </si>
  <si>
    <t>SONN-/</t>
  </si>
  <si>
    <t>FEIERTAG</t>
  </si>
  <si>
    <t>ALLE</t>
  </si>
  <si>
    <t>DTV</t>
  </si>
  <si>
    <t>NUMMER</t>
  </si>
  <si>
    <t>MO-SO</t>
  </si>
  <si>
    <t>MO-FR</t>
  </si>
  <si>
    <t>SO+F</t>
  </si>
  <si>
    <t>A</t>
  </si>
  <si>
    <t>6517/1010</t>
  </si>
  <si>
    <t>6717/1018</t>
  </si>
  <si>
    <t>7016/1022</t>
  </si>
  <si>
    <t>7812/1047</t>
  </si>
  <si>
    <t>8012/1049</t>
  </si>
  <si>
    <t>6617/1025</t>
  </si>
  <si>
    <t>6717/1016</t>
  </si>
  <si>
    <t>6821/1059</t>
  </si>
  <si>
    <t>6822/1091</t>
  </si>
  <si>
    <t>7526/1061</t>
  </si>
  <si>
    <t>7018/1077</t>
  </si>
  <si>
    <t>7220/1073</t>
  </si>
  <si>
    <t>L</t>
  </si>
  <si>
    <t>7323/1077</t>
  </si>
  <si>
    <t>6722/1084</t>
  </si>
  <si>
    <t>7021/1086</t>
  </si>
  <si>
    <t>7220/1011</t>
  </si>
  <si>
    <t>7518/1028</t>
  </si>
  <si>
    <t>8126/1001</t>
  </si>
  <si>
    <t>8224/1001</t>
  </si>
  <si>
    <t>8312/1003</t>
  </si>
  <si>
    <t>8315/1001</t>
  </si>
  <si>
    <t>8119/1040</t>
  </si>
  <si>
    <t>6517/1009</t>
  </si>
  <si>
    <t>8017/1034</t>
  </si>
  <si>
    <t>B</t>
  </si>
  <si>
    <t>6916/1100</t>
  </si>
  <si>
    <t>3n</t>
  </si>
  <si>
    <t>7913/1104</t>
  </si>
  <si>
    <t>7019/1108</t>
  </si>
  <si>
    <t>7120/1100</t>
  </si>
  <si>
    <t>7221/1102</t>
  </si>
  <si>
    <t>7222/1100</t>
  </si>
  <si>
    <t>7323/1100</t>
  </si>
  <si>
    <t>7022/1100</t>
  </si>
  <si>
    <t>6724/1104</t>
  </si>
  <si>
    <t>6323/1101</t>
  </si>
  <si>
    <t>6521/1100</t>
  </si>
  <si>
    <t>6821/1102</t>
  </si>
  <si>
    <t>7817/1102</t>
  </si>
  <si>
    <t>8117/1100</t>
  </si>
  <si>
    <t>8317/1101</t>
  </si>
  <si>
    <t>8317/1102</t>
  </si>
  <si>
    <t>7412/1100</t>
  </si>
  <si>
    <t>7524/1100</t>
  </si>
  <si>
    <t>7122/1107</t>
  </si>
  <si>
    <t>29n</t>
  </si>
  <si>
    <t>7126/1108</t>
  </si>
  <si>
    <t>AALEN-WESTUMGEHUNG</t>
  </si>
  <si>
    <t>8024/1103</t>
  </si>
  <si>
    <t>7911/1100</t>
  </si>
  <si>
    <t>31n</t>
  </si>
  <si>
    <t>8013/1100</t>
  </si>
  <si>
    <t>8014/1101</t>
  </si>
  <si>
    <t>8116/1100</t>
  </si>
  <si>
    <t>8321/1101</t>
  </si>
  <si>
    <t>8220/1112</t>
  </si>
  <si>
    <t>8220/1102</t>
  </si>
  <si>
    <t>33n</t>
  </si>
  <si>
    <t>8320/1101</t>
  </si>
  <si>
    <t>8218/1108</t>
  </si>
  <si>
    <t>8315/1101</t>
  </si>
  <si>
    <t>8316/1102</t>
  </si>
  <si>
    <t>8411/1104</t>
  </si>
  <si>
    <t>8414/1102</t>
  </si>
  <si>
    <t>7115/1105</t>
  </si>
  <si>
    <t>6424/1100</t>
  </si>
  <si>
    <t>6521/1103</t>
  </si>
  <si>
    <t>6820/1104</t>
  </si>
  <si>
    <t>7616/1100</t>
  </si>
  <si>
    <t>7913/1106</t>
  </si>
  <si>
    <t>7822/1107</t>
  </si>
  <si>
    <t>ERTINGEN 2</t>
  </si>
  <si>
    <t>8213/1100</t>
  </si>
  <si>
    <t>8411/1101</t>
  </si>
  <si>
    <t>8411/1108</t>
  </si>
  <si>
    <t>8111/1102</t>
  </si>
  <si>
    <t>7216/1100</t>
  </si>
  <si>
    <t>7114/1102</t>
  </si>
  <si>
    <t>8413/1106</t>
  </si>
  <si>
    <t>8411/1109</t>
  </si>
  <si>
    <t>L 221</t>
  </si>
  <si>
    <t>WOLLMATINGEN</t>
  </si>
  <si>
    <t>8320/1203</t>
  </si>
  <si>
    <t>7214/1207</t>
  </si>
  <si>
    <t>7313/1204</t>
  </si>
  <si>
    <t>7512/1202</t>
  </si>
  <si>
    <t>7811/1200</t>
  </si>
  <si>
    <t>8113/1200</t>
  </si>
  <si>
    <t>8214/1203</t>
  </si>
  <si>
    <t>8414/1206</t>
  </si>
  <si>
    <t>7915/1201</t>
  </si>
  <si>
    <t>7913/1205</t>
  </si>
  <si>
    <t>8220/1203</t>
  </si>
  <si>
    <t>7622/1204</t>
  </si>
  <si>
    <t>8023/1203</t>
  </si>
  <si>
    <t>8226/1203</t>
  </si>
  <si>
    <t>8323/1208</t>
  </si>
  <si>
    <t>7218/1202</t>
  </si>
  <si>
    <t>7720/1201</t>
  </si>
  <si>
    <t>7519/1205</t>
  </si>
  <si>
    <t>7415/1201</t>
  </si>
  <si>
    <t>6422/1203</t>
  </si>
  <si>
    <t>6917/1201</t>
  </si>
  <si>
    <t>6617/1214</t>
  </si>
  <si>
    <t>6617/1219</t>
  </si>
  <si>
    <t>6624/1207</t>
  </si>
  <si>
    <t>6726/1200</t>
  </si>
  <si>
    <t>7026/1200</t>
  </si>
  <si>
    <t>7023/1203</t>
  </si>
  <si>
    <t>6721/1217</t>
  </si>
  <si>
    <t>6821/1201</t>
  </si>
  <si>
    <t>6921/1216</t>
  </si>
  <si>
    <t>7121/1211</t>
  </si>
  <si>
    <t>7325/1203</t>
  </si>
  <si>
    <t>7120/1227</t>
  </si>
  <si>
    <t>7220/1203</t>
  </si>
  <si>
    <t>7525/1211</t>
  </si>
  <si>
    <t>6222/1202</t>
  </si>
  <si>
    <t>7220/1103</t>
  </si>
  <si>
    <t>7520/1101</t>
  </si>
  <si>
    <t>7514/1101</t>
  </si>
  <si>
    <t>8015/1104</t>
  </si>
  <si>
    <t>7821/1104</t>
  </si>
  <si>
    <t>6826/1103</t>
  </si>
  <si>
    <t>Zst.-Nr.</t>
  </si>
  <si>
    <t>Sattel</t>
  </si>
  <si>
    <t xml:space="preserve"> </t>
  </si>
  <si>
    <t>Pkw</t>
  </si>
  <si>
    <t>Bus</t>
  </si>
  <si>
    <t>Lfw</t>
  </si>
  <si>
    <t>Lkw</t>
  </si>
  <si>
    <t>SGV</t>
  </si>
  <si>
    <t>STUTTGART-KORNTAL</t>
  </si>
  <si>
    <t>Str.-Kl.</t>
  </si>
  <si>
    <t>u.-Nr.</t>
  </si>
  <si>
    <t>Zst.-Name</t>
  </si>
  <si>
    <t>GT</t>
  </si>
  <si>
    <t>Alle Wochentage (Montag - Sonntag)</t>
  </si>
  <si>
    <t>TK-/</t>
  </si>
  <si>
    <t>KFZ</t>
  </si>
  <si>
    <t>Mot</t>
  </si>
  <si>
    <t>mit</t>
  </si>
  <si>
    <t>(&lt;3,5t)</t>
  </si>
  <si>
    <t>Anh.</t>
  </si>
  <si>
    <t>GUTACH 2</t>
  </si>
  <si>
    <t>WALHEIM</t>
  </si>
  <si>
    <t>DURCHSCHNITTLICHER KFZ - TAGESVERKEHR SOWIE ANTEILE UND DTV-WERTE DER  FAHRZEUGARTEN</t>
  </si>
  <si>
    <t>8411/1106</t>
  </si>
  <si>
    <t>WEIL-OTTERBACH</t>
  </si>
  <si>
    <t>B 31a</t>
  </si>
  <si>
    <t xml:space="preserve">Achern ab April 2016 mit 6 Fs 9Fza </t>
  </si>
  <si>
    <t>SCHWÄBISCH-GMÜND</t>
  </si>
  <si>
    <t>7224/1109</t>
  </si>
  <si>
    <t>(37 ZÄHLSTELLEN)</t>
  </si>
  <si>
    <t>1.TEIL</t>
  </si>
  <si>
    <t>2.TEIL</t>
  </si>
  <si>
    <t>1. Teil</t>
  </si>
  <si>
    <t>L 75</t>
  </si>
  <si>
    <t>G</t>
  </si>
  <si>
    <t xml:space="preserve">G </t>
  </si>
  <si>
    <t>7424/1068</t>
  </si>
  <si>
    <t>7314/1101</t>
  </si>
  <si>
    <t>REUSSENBERG</t>
  </si>
  <si>
    <t>6825/1095</t>
  </si>
  <si>
    <t/>
  </si>
  <si>
    <t>AUTOBAHNEN   /   VBA</t>
  </si>
  <si>
    <t>Zst 8702 nicht in Tabelle, aber zur BASt</t>
  </si>
  <si>
    <t>(41 ZÄHLSTELLEN)</t>
  </si>
  <si>
    <t>AUSWERTUNG:</t>
  </si>
  <si>
    <t>AVISO GMBH, AM HASSELHOLZ 15,  52074 AACHEN</t>
  </si>
  <si>
    <t>Auswertung:  AVISO GMBH, Aachen</t>
  </si>
  <si>
    <t>7321/1002</t>
  </si>
  <si>
    <t>REUTLINGEN</t>
  </si>
  <si>
    <t>7521/1103</t>
  </si>
  <si>
    <t>B 312</t>
  </si>
  <si>
    <t>8311/1053</t>
  </si>
  <si>
    <t>8211/1052</t>
  </si>
  <si>
    <t>8411/1099</t>
  </si>
  <si>
    <t>7214/1035</t>
  </si>
  <si>
    <t>7120/1003</t>
  </si>
  <si>
    <t>K</t>
  </si>
  <si>
    <t>7712/8232</t>
  </si>
  <si>
    <t>K 5345</t>
  </si>
  <si>
    <t>MAHLBERG</t>
  </si>
  <si>
    <t>(33 ZÄHLSTELLEN)</t>
  </si>
  <si>
    <t>(L -  9 ZÄHLSTELLEN, G - 1 ZÄHLSTELLE, K- 1 ZÄHLSTELLE)</t>
  </si>
  <si>
    <t xml:space="preserve">MINISTERIUM FÜR VERKEHR BADEN-WÜRTTEMBERG </t>
  </si>
  <si>
    <t xml:space="preserve">Herausgeber: MINISTERIUM FÜR VERKEHR BADEN-WÜRTTEMBERG </t>
  </si>
  <si>
    <t xml:space="preserve">Herausgeber: MINISTERIUM FÜR VERKEHR BADEN-WÜRTTEMBERG  </t>
  </si>
  <si>
    <t>APRIL  2025</t>
  </si>
  <si>
    <t>25/24</t>
  </si>
  <si>
    <t xml:space="preserve">EPPELHEIM                               </t>
  </si>
  <si>
    <t xml:space="preserve">ST. LEON                                </t>
  </si>
  <si>
    <t xml:space="preserve">KARLSRUHE 1                             </t>
  </si>
  <si>
    <t xml:space="preserve">ACHERN                                  </t>
  </si>
  <si>
    <t xml:space="preserve">NIMBURG                                 </t>
  </si>
  <si>
    <t xml:space="preserve">T+R. BREISGAU                           </t>
  </si>
  <si>
    <t xml:space="preserve">NEUENBURG 1                             </t>
  </si>
  <si>
    <t xml:space="preserve">KLEINKEMS                               </t>
  </si>
  <si>
    <t xml:space="preserve">WEIL AM RHEIN/GZA                       </t>
  </si>
  <si>
    <t xml:space="preserve">AD HOCKENHEIM                           </t>
  </si>
  <si>
    <t xml:space="preserve">WALLDORF                                </t>
  </si>
  <si>
    <t xml:space="preserve">NECKARSULM 1                            </t>
  </si>
  <si>
    <t xml:space="preserve">SCHWABBACH                              </t>
  </si>
  <si>
    <t xml:space="preserve">REUSSENBERG                             </t>
  </si>
  <si>
    <t xml:space="preserve">LANGENAU                                </t>
  </si>
  <si>
    <t xml:space="preserve">PFORZHEIM-OST                           </t>
  </si>
  <si>
    <t xml:space="preserve">STUTTGART-VAIH.                         </t>
  </si>
  <si>
    <t xml:space="preserve">DENKENDORF                              </t>
  </si>
  <si>
    <t xml:space="preserve">AICHELBERG                              </t>
  </si>
  <si>
    <t xml:space="preserve">MERKLINGEN                              </t>
  </si>
  <si>
    <t xml:space="preserve">NEUENSTADT                              </t>
  </si>
  <si>
    <t xml:space="preserve">PLEIDELSHEIM                            </t>
  </si>
  <si>
    <t xml:space="preserve">LUDWIGSBURG                             </t>
  </si>
  <si>
    <t xml:space="preserve">STUTTGART-KORNTAL                       </t>
  </si>
  <si>
    <t xml:space="preserve">BÖBLINGEN                               </t>
  </si>
  <si>
    <t xml:space="preserve">HORB                                    </t>
  </si>
  <si>
    <t xml:space="preserve">GEISINGEN                               </t>
  </si>
  <si>
    <t xml:space="preserve">LEUTKIRCH-WEST                          </t>
  </si>
  <si>
    <t xml:space="preserve">WANGEN                                  </t>
  </si>
  <si>
    <t xml:space="preserve">LÖRRACH                                 </t>
  </si>
  <si>
    <t xml:space="preserve">MURG-RAPPENSTEINTUNNEL                  </t>
  </si>
  <si>
    <t xml:space="preserve">LAUCHRINGEN                             </t>
  </si>
  <si>
    <t xml:space="preserve">STOCKACH                                </t>
  </si>
  <si>
    <t xml:space="preserve">MANNHEIM-SECKENH.                       </t>
  </si>
  <si>
    <t xml:space="preserve">RHEINFELDEN-RHEINBR.                    </t>
  </si>
  <si>
    <t xml:space="preserve">BAD DÜRRHEIM                            </t>
  </si>
  <si>
    <t xml:space="preserve">HEDDESHEIM                              </t>
  </si>
  <si>
    <t xml:space="preserve">DOSSENHEIM                              </t>
  </si>
  <si>
    <t xml:space="preserve">KRONAU                                  </t>
  </si>
  <si>
    <t xml:space="preserve">BÜCHENAU                                </t>
  </si>
  <si>
    <t xml:space="preserve">KARLSRUHE-HAGSFELD                      </t>
  </si>
  <si>
    <t xml:space="preserve">OBERREUT                                </t>
  </si>
  <si>
    <t xml:space="preserve">RHEINSTETTEN                            </t>
  </si>
  <si>
    <t xml:space="preserve">APPENWEIER                              </t>
  </si>
  <si>
    <t xml:space="preserve">OFFENBURG-GRIESHEIM                     </t>
  </si>
  <si>
    <t xml:space="preserve">OFFENBURG                               </t>
  </si>
  <si>
    <t xml:space="preserve">MARCH                                   </t>
  </si>
  <si>
    <t xml:space="preserve">HARTHEIM AM RHEIN                       </t>
  </si>
  <si>
    <t xml:space="preserve">MANNHEIM-SCHÖNAU                        </t>
  </si>
  <si>
    <t xml:space="preserve">MANNHEIM-SANDHOFEN                      </t>
  </si>
  <si>
    <t xml:space="preserve">BRÜHL / ROHRBACH                        </t>
  </si>
  <si>
    <t xml:space="preserve">KETSCH                                  </t>
  </si>
  <si>
    <t xml:space="preserve">BALZFELD                                </t>
  </si>
  <si>
    <t xml:space="preserve">SINSHEIM                                </t>
  </si>
  <si>
    <t xml:space="preserve">SINSHEIM-STEINSFURT                     </t>
  </si>
  <si>
    <t xml:space="preserve">BIBERACH                                </t>
  </si>
  <si>
    <t xml:space="preserve">PALMBACH                                </t>
  </si>
  <si>
    <t xml:space="preserve">MUTSCHELBACH                            </t>
  </si>
  <si>
    <t xml:space="preserve">ISPRINGEN                               </t>
  </si>
  <si>
    <t xml:space="preserve">WURMBERG                                </t>
  </si>
  <si>
    <t xml:space="preserve">HEIMSHEIM                               </t>
  </si>
  <si>
    <t xml:space="preserve">RUTESHEIM                               </t>
  </si>
  <si>
    <t xml:space="preserve">WARMBRONN                               </t>
  </si>
  <si>
    <t xml:space="preserve">NELLINGEN                               </t>
  </si>
  <si>
    <t xml:space="preserve">LINDORF                                 </t>
  </si>
  <si>
    <t xml:space="preserve">KIRCHHEIM UNTER TECK                    </t>
  </si>
  <si>
    <t xml:space="preserve">WEINSBERG                               </t>
  </si>
  <si>
    <t xml:space="preserve">GRAFENWALD                              </t>
  </si>
  <si>
    <t xml:space="preserve">ILSFELD                                 </t>
  </si>
  <si>
    <t xml:space="preserve">T+R WUNNENSTEIN                         </t>
  </si>
  <si>
    <t xml:space="preserve">FREIBERG AM NECKAR                      </t>
  </si>
  <si>
    <t xml:space="preserve">STAMMHEIM                               </t>
  </si>
  <si>
    <t xml:space="preserve">EHNINGEN                                </t>
  </si>
  <si>
    <t xml:space="preserve">HILDRIZHAUSEN                           </t>
  </si>
  <si>
    <t xml:space="preserve">GÜLTSTEIN                               </t>
  </si>
  <si>
    <t xml:space="preserve">MÜHLHEIM                                </t>
  </si>
  <si>
    <t xml:space="preserve">ZIMMERN OB ROTTWEIL                     </t>
  </si>
  <si>
    <t xml:space="preserve">   3.8  %</t>
  </si>
  <si>
    <t xml:space="preserve">   3.4  %</t>
  </si>
  <si>
    <t xml:space="preserve">   5.8  %</t>
  </si>
  <si>
    <t xml:space="preserve">  -5.0  %</t>
  </si>
  <si>
    <t xml:space="preserve">  -1.3  %</t>
  </si>
  <si>
    <t xml:space="preserve">   4.8  %</t>
  </si>
  <si>
    <t xml:space="preserve">   4.0  %</t>
  </si>
  <si>
    <t xml:space="preserve">   5.5  %</t>
  </si>
  <si>
    <t xml:space="preserve">  -1.4  %</t>
  </si>
  <si>
    <t xml:space="preserve">   2.5  %</t>
  </si>
  <si>
    <t xml:space="preserve">   6.4  %</t>
  </si>
  <si>
    <t xml:space="preserve">   6.1  %</t>
  </si>
  <si>
    <t xml:space="preserve">   9.3  %</t>
  </si>
  <si>
    <t xml:space="preserve">  -2.4  %</t>
  </si>
  <si>
    <t xml:space="preserve">   1.0  %</t>
  </si>
  <si>
    <t xml:space="preserve">   9.5  %</t>
  </si>
  <si>
    <t xml:space="preserve">   8.4  %</t>
  </si>
  <si>
    <t xml:space="preserve">   9.7  %</t>
  </si>
  <si>
    <t xml:space="preserve">  -2.6  %</t>
  </si>
  <si>
    <t xml:space="preserve">   0.6  %</t>
  </si>
  <si>
    <t xml:space="preserve">   7.4  %</t>
  </si>
  <si>
    <t xml:space="preserve">   5.0  %</t>
  </si>
  <si>
    <t xml:space="preserve">  16.4  %</t>
  </si>
  <si>
    <t xml:space="preserve">  -5.2  %</t>
  </si>
  <si>
    <t xml:space="preserve"> -21.5  %</t>
  </si>
  <si>
    <t xml:space="preserve">   5.1  %</t>
  </si>
  <si>
    <t xml:space="preserve">   4.5  %</t>
  </si>
  <si>
    <t xml:space="preserve">   7.2  %</t>
  </si>
  <si>
    <t xml:space="preserve">  -2.0  %</t>
  </si>
  <si>
    <t xml:space="preserve">   1.9  %</t>
  </si>
  <si>
    <t xml:space="preserve">   7.7  %</t>
  </si>
  <si>
    <t xml:space="preserve">   3.9  %</t>
  </si>
  <si>
    <t xml:space="preserve">  33.9  %</t>
  </si>
  <si>
    <t xml:space="preserve">  -4.4  %</t>
  </si>
  <si>
    <t xml:space="preserve"> -19.1  %</t>
  </si>
  <si>
    <t xml:space="preserve">   8.8  %</t>
  </si>
  <si>
    <t xml:space="preserve">   8.1  %</t>
  </si>
  <si>
    <t xml:space="preserve">  11.2  %</t>
  </si>
  <si>
    <t xml:space="preserve">  -0.7  %</t>
  </si>
  <si>
    <t xml:space="preserve">   3.3  %</t>
  </si>
  <si>
    <t xml:space="preserve">   4.1  %</t>
  </si>
  <si>
    <t xml:space="preserve">   3.7  %</t>
  </si>
  <si>
    <t xml:space="preserve">   7.1  %</t>
  </si>
  <si>
    <t xml:space="preserve">   4.2  %</t>
  </si>
  <si>
    <t xml:space="preserve">   2.8  %</t>
  </si>
  <si>
    <t xml:space="preserve">  -1.6  %</t>
  </si>
  <si>
    <t xml:space="preserve">   2.2  %</t>
  </si>
  <si>
    <t xml:space="preserve">   2.4  %</t>
  </si>
  <si>
    <t xml:space="preserve">  -5.3  %</t>
  </si>
  <si>
    <t xml:space="preserve">  -1.9  %</t>
  </si>
  <si>
    <t xml:space="preserve">   4.7  %</t>
  </si>
  <si>
    <t xml:space="preserve">   5.2  %</t>
  </si>
  <si>
    <t xml:space="preserve">  -4.3  %</t>
  </si>
  <si>
    <t xml:space="preserve">  -0.5  %</t>
  </si>
  <si>
    <t xml:space="preserve">   0.0  %</t>
  </si>
  <si>
    <t xml:space="preserve">  -0.3  %</t>
  </si>
  <si>
    <t xml:space="preserve">   1.8  %</t>
  </si>
  <si>
    <t xml:space="preserve">  -6.3  %</t>
  </si>
  <si>
    <t xml:space="preserve">  -2.8  %</t>
  </si>
  <si>
    <t xml:space="preserve">   1.3  %</t>
  </si>
  <si>
    <t xml:space="preserve">   2.0  %</t>
  </si>
  <si>
    <t xml:space="preserve">  -4.2  %</t>
  </si>
  <si>
    <t xml:space="preserve">  -1.2  %</t>
  </si>
  <si>
    <t xml:space="preserve">   7.5  %</t>
  </si>
  <si>
    <t xml:space="preserve">  12.3  %</t>
  </si>
  <si>
    <t xml:space="preserve">  -3.8  %</t>
  </si>
  <si>
    <t xml:space="preserve">   0.4  %</t>
  </si>
  <si>
    <t xml:space="preserve">  -1.0  %</t>
  </si>
  <si>
    <t xml:space="preserve">  -9.1  %</t>
  </si>
  <si>
    <t xml:space="preserve">  -6.2  %</t>
  </si>
  <si>
    <t xml:space="preserve">  -2.9  %</t>
  </si>
  <si>
    <t xml:space="preserve">  -2.7  %</t>
  </si>
  <si>
    <t xml:space="preserve">  -2.1  %</t>
  </si>
  <si>
    <t xml:space="preserve"> -10.0  %</t>
  </si>
  <si>
    <t xml:space="preserve">  -6.5  %</t>
  </si>
  <si>
    <t xml:space="preserve">   6.5  %</t>
  </si>
  <si>
    <t xml:space="preserve">   3.6  %</t>
  </si>
  <si>
    <t xml:space="preserve">   5.6  %</t>
  </si>
  <si>
    <t xml:space="preserve">  -4.6  %</t>
  </si>
  <si>
    <t xml:space="preserve">  -0.9  %</t>
  </si>
  <si>
    <t xml:space="preserve">   1.6  %</t>
  </si>
  <si>
    <t xml:space="preserve">   2.9  %</t>
  </si>
  <si>
    <t xml:space="preserve">  -0.6  %</t>
  </si>
  <si>
    <t xml:space="preserve">  -0.2  %</t>
  </si>
  <si>
    <t xml:space="preserve">  -4.8  %</t>
  </si>
  <si>
    <t xml:space="preserve">   1.5  %</t>
  </si>
  <si>
    <t xml:space="preserve">  -6.6  %</t>
  </si>
  <si>
    <t xml:space="preserve">   0.1  %</t>
  </si>
  <si>
    <t xml:space="preserve">  -3.2  %</t>
  </si>
  <si>
    <t xml:space="preserve">  -6.4  %</t>
  </si>
  <si>
    <t xml:space="preserve">  -8.5  %</t>
  </si>
  <si>
    <t xml:space="preserve">  -9.0  %</t>
  </si>
  <si>
    <t xml:space="preserve">  -4.5  %</t>
  </si>
  <si>
    <t xml:space="preserve">  -3.9  %</t>
  </si>
  <si>
    <t xml:space="preserve">   1.7  %</t>
  </si>
  <si>
    <t xml:space="preserve">  -7.6  %</t>
  </si>
  <si>
    <t xml:space="preserve">   4.6  %</t>
  </si>
  <si>
    <t xml:space="preserve">   4.9  %</t>
  </si>
  <si>
    <t xml:space="preserve">   0.3  %</t>
  </si>
  <si>
    <t xml:space="preserve">  -4.9  %</t>
  </si>
  <si>
    <t xml:space="preserve">  10.6  %</t>
  </si>
  <si>
    <t xml:space="preserve">   9.4  %</t>
  </si>
  <si>
    <t xml:space="preserve">   0.7  %</t>
  </si>
  <si>
    <t xml:space="preserve">  10.8  %</t>
  </si>
  <si>
    <t xml:space="preserve">   9.0  %</t>
  </si>
  <si>
    <t xml:space="preserve">  -1.8  %</t>
  </si>
  <si>
    <t xml:space="preserve">  10.9  %</t>
  </si>
  <si>
    <t xml:space="preserve">  12.9  %</t>
  </si>
  <si>
    <t xml:space="preserve">  12.5  %</t>
  </si>
  <si>
    <t xml:space="preserve">   0.2  %</t>
  </si>
  <si>
    <t xml:space="preserve">  -1.7  %</t>
  </si>
  <si>
    <t xml:space="preserve">   2.1  %</t>
  </si>
  <si>
    <t xml:space="preserve">  -2.2  %</t>
  </si>
  <si>
    <t xml:space="preserve">   2.6  %</t>
  </si>
  <si>
    <t xml:space="preserve">   6.8  %</t>
  </si>
  <si>
    <t xml:space="preserve">   5.4  %</t>
  </si>
  <si>
    <t xml:space="preserve"> -11.2  %</t>
  </si>
  <si>
    <t xml:space="preserve">  -7.5  %</t>
  </si>
  <si>
    <t xml:space="preserve">   7.8  %</t>
  </si>
  <si>
    <t xml:space="preserve">   7.6  %</t>
  </si>
  <si>
    <t xml:space="preserve">  13.5  %</t>
  </si>
  <si>
    <t xml:space="preserve">  13.4  %</t>
  </si>
  <si>
    <t xml:space="preserve">  13.7  %</t>
  </si>
  <si>
    <t xml:space="preserve">  11.9  %</t>
  </si>
  <si>
    <t xml:space="preserve">  17.6  %</t>
  </si>
  <si>
    <t xml:space="preserve">  22.9  %</t>
  </si>
  <si>
    <t xml:space="preserve">   3.5  %</t>
  </si>
  <si>
    <t xml:space="preserve">   1.1  %</t>
  </si>
  <si>
    <t xml:space="preserve">   6.0  %</t>
  </si>
  <si>
    <t xml:space="preserve">  -9.4  %</t>
  </si>
  <si>
    <t xml:space="preserve">   5.9  %</t>
  </si>
  <si>
    <t xml:space="preserve">   5.3  %</t>
  </si>
  <si>
    <t xml:space="preserve">   4.4  %</t>
  </si>
  <si>
    <t xml:space="preserve">  10.1  %</t>
  </si>
  <si>
    <t xml:space="preserve">  -5.4  %</t>
  </si>
  <si>
    <t xml:space="preserve"> -20.5  %</t>
  </si>
  <si>
    <t xml:space="preserve">  -0.8  %</t>
  </si>
  <si>
    <t xml:space="preserve">  10.2  %</t>
  </si>
  <si>
    <t xml:space="preserve">  10.5  %</t>
  </si>
  <si>
    <t xml:space="preserve">   8.6  %</t>
  </si>
  <si>
    <t xml:space="preserve">   7.9  %</t>
  </si>
  <si>
    <t xml:space="preserve">   2.7  %</t>
  </si>
  <si>
    <t xml:space="preserve">   3.1  %</t>
  </si>
  <si>
    <t xml:space="preserve">  -3.3  %</t>
  </si>
  <si>
    <t xml:space="preserve">  -0.1  %</t>
  </si>
  <si>
    <t xml:space="preserve">   1.2  %</t>
  </si>
  <si>
    <t xml:space="preserve">  -2.3  %</t>
  </si>
  <si>
    <t xml:space="preserve">  -7.1  %</t>
  </si>
  <si>
    <t xml:space="preserve">  -8.1  %</t>
  </si>
  <si>
    <t xml:space="preserve">  -4.0  %</t>
  </si>
  <si>
    <t xml:space="preserve">   1.4  %</t>
  </si>
  <si>
    <t xml:space="preserve">  14.2  %</t>
  </si>
  <si>
    <t xml:space="preserve">  15.1  %</t>
  </si>
  <si>
    <t xml:space="preserve">   6.3  %</t>
  </si>
  <si>
    <t xml:space="preserve">   8.2  %</t>
  </si>
  <si>
    <t xml:space="preserve">   6.6  %</t>
  </si>
  <si>
    <t xml:space="preserve">   0.5  %</t>
  </si>
  <si>
    <t xml:space="preserve">   0.9  %</t>
  </si>
  <si>
    <t xml:space="preserve">   0.8  %</t>
  </si>
  <si>
    <t xml:space="preserve">  -5.7  %</t>
  </si>
  <si>
    <t xml:space="preserve">  -2.5  %</t>
  </si>
  <si>
    <t xml:space="preserve">  -1.1  %</t>
  </si>
  <si>
    <t xml:space="preserve"> -10.2  %</t>
  </si>
  <si>
    <t xml:space="preserve">  -8.2  %</t>
  </si>
  <si>
    <t xml:space="preserve">   7.3  %</t>
  </si>
  <si>
    <t xml:space="preserve">  -5.8  %</t>
  </si>
  <si>
    <t xml:space="preserve">   3.2  %</t>
  </si>
  <si>
    <t xml:space="preserve">  -3.7  %</t>
  </si>
  <si>
    <t xml:space="preserve">  -5.9  %</t>
  </si>
  <si>
    <t xml:space="preserve">  -9.6  %</t>
  </si>
  <si>
    <t xml:space="preserve">  -7.0  %</t>
  </si>
  <si>
    <t xml:space="preserve">  -1.5  %</t>
  </si>
  <si>
    <t xml:space="preserve">  -4.1  %</t>
  </si>
  <si>
    <t xml:space="preserve">  -7.7  %</t>
  </si>
  <si>
    <t xml:space="preserve">   2.3  %</t>
  </si>
  <si>
    <t xml:space="preserve">  -4.7  %</t>
  </si>
  <si>
    <t xml:space="preserve">KARLSRUHE 2                             </t>
  </si>
  <si>
    <t xml:space="preserve">ACHERN-ÖNSBACH                          </t>
  </si>
  <si>
    <t xml:space="preserve">OU EMMEND.-WASSER                       </t>
  </si>
  <si>
    <t xml:space="preserve">SCHERZINGEN                             </t>
  </si>
  <si>
    <t xml:space="preserve">WEIL-OTTERBACH                          </t>
  </si>
  <si>
    <t xml:space="preserve">VAIHINGEN (ENZ)                         </t>
  </si>
  <si>
    <t xml:space="preserve">STUTTGART-ZUFFENH.                      </t>
  </si>
  <si>
    <t xml:space="preserve">STUTTGART-HEDELFG.                      </t>
  </si>
  <si>
    <t xml:space="preserve">PLOCHINGEN                              </t>
  </si>
  <si>
    <t xml:space="preserve">GÖPPINGEN                               </t>
  </si>
  <si>
    <t xml:space="preserve">ULM-NORD                                </t>
  </si>
  <si>
    <t xml:space="preserve">STRÜMPFELBACH                           </t>
  </si>
  <si>
    <t xml:space="preserve">KORB                                    </t>
  </si>
  <si>
    <t xml:space="preserve">TUTTLINGEN                              </t>
  </si>
  <si>
    <t xml:space="preserve">KÜNZELSAU                               </t>
  </si>
  <si>
    <t xml:space="preserve">TAUBERBISCHOFSHEIM                      </t>
  </si>
  <si>
    <t xml:space="preserve">RITTERSBACH                             </t>
  </si>
  <si>
    <t xml:space="preserve">NECKARSULM 2                            </t>
  </si>
  <si>
    <t xml:space="preserve">WALHEIM                                 </t>
  </si>
  <si>
    <t xml:space="preserve">ECHTERDINGEN                            </t>
  </si>
  <si>
    <t xml:space="preserve">TÜBINGEN-SÜD                            </t>
  </si>
  <si>
    <t xml:space="preserve">ROTTWEIL                                </t>
  </si>
  <si>
    <t xml:space="preserve">NEUHAUS                                 </t>
  </si>
  <si>
    <t xml:space="preserve">LOTTSTETTEN                             </t>
  </si>
  <si>
    <t xml:space="preserve">JESTETTEN                               </t>
  </si>
  <si>
    <t xml:space="preserve">KEHL-EUROPABRÜCKE                       </t>
  </si>
  <si>
    <t xml:space="preserve">OPPENAU                                 </t>
  </si>
  <si>
    <t xml:space="preserve">HORB-NORD                               </t>
  </si>
  <si>
    <t xml:space="preserve">TÜBINGEN-WEST                           </t>
  </si>
  <si>
    <t xml:space="preserve">HEROLDSTATT                             </t>
  </si>
  <si>
    <t xml:space="preserve">GRUNBACH                                </t>
  </si>
  <si>
    <t xml:space="preserve">SCHWÄBISCH GMÜND                        </t>
  </si>
  <si>
    <t xml:space="preserve">AALEN-WESTUMGEHUNG                      </t>
  </si>
  <si>
    <t xml:space="preserve">EBERHARDZELL                            </t>
  </si>
  <si>
    <t xml:space="preserve">BREISACH                                </t>
  </si>
  <si>
    <t xml:space="preserve">OU UMKIRCH  (W)                         </t>
  </si>
  <si>
    <t xml:space="preserve">OU UMKIRCH  (O)                         </t>
  </si>
  <si>
    <t xml:space="preserve">FREIBURG-OSTTUNNEL                      </t>
  </si>
  <si>
    <t xml:space="preserve">FALKENSTEIG                             </t>
  </si>
  <si>
    <t xml:space="preserve">HINTERZARTEN                            </t>
  </si>
  <si>
    <t xml:space="preserve">FRIEDENWEILER                           </t>
  </si>
  <si>
    <t xml:space="preserve">DÖGGINGEN                               </t>
  </si>
  <si>
    <t xml:space="preserve">HARLACHEN                               </t>
  </si>
  <si>
    <t xml:space="preserve">SIGMARINGEN                             </t>
  </si>
  <si>
    <t xml:space="preserve">GUTACH 2                                </t>
  </si>
  <si>
    <t xml:space="preserve">HORNBERG TUNNEL                         </t>
  </si>
  <si>
    <t xml:space="preserve">RADOLFZELL 2                            </t>
  </si>
  <si>
    <t xml:space="preserve">KLOSTER HEGNE                           </t>
  </si>
  <si>
    <t xml:space="preserve">KN-TÄGERMOOS/GZA                        </t>
  </si>
  <si>
    <t xml:space="preserve">BIETINGEN                               </t>
  </si>
  <si>
    <t xml:space="preserve">WALDSHUT-RHEINBR.                       </t>
  </si>
  <si>
    <t xml:space="preserve">ERZINGEN                                </t>
  </si>
  <si>
    <t xml:space="preserve">GRENZACHERHORN                          </t>
  </si>
  <si>
    <t xml:space="preserve">RASTATT                                 </t>
  </si>
  <si>
    <t xml:space="preserve">BAD MERGENTHEIM 2                       </t>
  </si>
  <si>
    <t xml:space="preserve">CRAILSHEIM-SÜD                          </t>
  </si>
  <si>
    <t xml:space="preserve">AUERBACH                                </t>
  </si>
  <si>
    <t xml:space="preserve">SCHWAIGERN                              </t>
  </si>
  <si>
    <t xml:space="preserve">ALPIRSBACH                              </t>
  </si>
  <si>
    <t xml:space="preserve">WALDKIRCH 2                             </t>
  </si>
  <si>
    <t xml:space="preserve">ERTINGEN 2                              </t>
  </si>
  <si>
    <t xml:space="preserve">REUTLINGEN                              </t>
  </si>
  <si>
    <t xml:space="preserve">SCHÖNAU                                 </t>
  </si>
  <si>
    <t xml:space="preserve">WEIL-FRIEDLINGEN                        </t>
  </si>
  <si>
    <t xml:space="preserve">NEUENBURG-RHEINBR.                      </t>
  </si>
  <si>
    <t xml:space="preserve">WEISENBACH                              </t>
  </si>
  <si>
    <t xml:space="preserve">SCHRAMBERG                              </t>
  </si>
  <si>
    <t xml:space="preserve">IFFEZHEIM-RHEINBR.                      </t>
  </si>
  <si>
    <t xml:space="preserve">BAD SÄCKINGEN 3                         </t>
  </si>
  <si>
    <t xml:space="preserve">WEIL-PALMRAINBR.                        </t>
  </si>
  <si>
    <t xml:space="preserve">  -3.6  %</t>
  </si>
  <si>
    <t xml:space="preserve">  41.8  %</t>
  </si>
  <si>
    <t xml:space="preserve"> -14.6  %</t>
  </si>
  <si>
    <t xml:space="preserve"> -31.2  %</t>
  </si>
  <si>
    <t xml:space="preserve"> -18.8  %</t>
  </si>
  <si>
    <t xml:space="preserve"> -18.2  %</t>
  </si>
  <si>
    <t xml:space="preserve"> -14.1  %</t>
  </si>
  <si>
    <t xml:space="preserve"> -17.6  %</t>
  </si>
  <si>
    <t xml:space="preserve">  24.2  %</t>
  </si>
  <si>
    <t xml:space="preserve">  33.1  %</t>
  </si>
  <si>
    <t xml:space="preserve">  -7.9  %</t>
  </si>
  <si>
    <t xml:space="preserve"> -25.3  %</t>
  </si>
  <si>
    <t xml:space="preserve"> -22.0  %</t>
  </si>
  <si>
    <t xml:space="preserve">  -3.5  %</t>
  </si>
  <si>
    <t xml:space="preserve">  -0.4  %</t>
  </si>
  <si>
    <t xml:space="preserve">  -5.5  %</t>
  </si>
  <si>
    <t xml:space="preserve">  -3.4  %</t>
  </si>
  <si>
    <t xml:space="preserve">  -3.0  %</t>
  </si>
  <si>
    <t xml:space="preserve"> -22.2  %</t>
  </si>
  <si>
    <t xml:space="preserve"> -19.3  %</t>
  </si>
  <si>
    <t xml:space="preserve">  -5.6  %</t>
  </si>
  <si>
    <t xml:space="preserve">  22.6  %</t>
  </si>
  <si>
    <t xml:space="preserve">  23.9  %</t>
  </si>
  <si>
    <t xml:space="preserve">  -0.0  %</t>
  </si>
  <si>
    <t xml:space="preserve">  -6.0  %</t>
  </si>
  <si>
    <t xml:space="preserve">  -7.2  %</t>
  </si>
  <si>
    <t xml:space="preserve"> -14.9  %</t>
  </si>
  <si>
    <t xml:space="preserve"> -10.8  %</t>
  </si>
  <si>
    <t xml:space="preserve">  -9.9  %</t>
  </si>
  <si>
    <t xml:space="preserve">  16.7  %</t>
  </si>
  <si>
    <t xml:space="preserve"> -14.5  %</t>
  </si>
  <si>
    <t xml:space="preserve"> -23.0  %</t>
  </si>
  <si>
    <t xml:space="preserve"> -18.7  %</t>
  </si>
  <si>
    <t xml:space="preserve"> -18.4  %</t>
  </si>
  <si>
    <t xml:space="preserve"> -15.4  %</t>
  </si>
  <si>
    <t xml:space="preserve"> -16.4  %</t>
  </si>
  <si>
    <t xml:space="preserve"> -34.2  %</t>
  </si>
  <si>
    <t xml:space="preserve">  -8.6  %</t>
  </si>
  <si>
    <t xml:space="preserve">   3.0  %</t>
  </si>
  <si>
    <t xml:space="preserve"> -10.9  %</t>
  </si>
  <si>
    <t xml:space="preserve"> -14.4  %</t>
  </si>
  <si>
    <t xml:space="preserve"> -10.4  %</t>
  </si>
  <si>
    <t xml:space="preserve">  18.0  %</t>
  </si>
  <si>
    <t xml:space="preserve">  11.6  %</t>
  </si>
  <si>
    <t xml:space="preserve">   8.7  %</t>
  </si>
  <si>
    <t xml:space="preserve">  12.8  %</t>
  </si>
  <si>
    <t xml:space="preserve">  12.4  %</t>
  </si>
  <si>
    <t xml:space="preserve">  14.7  %</t>
  </si>
  <si>
    <t xml:space="preserve">  14.3  %</t>
  </si>
  <si>
    <t xml:space="preserve">  13.9  %</t>
  </si>
  <si>
    <t xml:space="preserve">  12.6  %</t>
  </si>
  <si>
    <t xml:space="preserve">   6.9  %</t>
  </si>
  <si>
    <t xml:space="preserve">  10.3  %</t>
  </si>
  <si>
    <t xml:space="preserve"> -10.3  %</t>
  </si>
  <si>
    <t xml:space="preserve">  -9.2  %</t>
  </si>
  <si>
    <t xml:space="preserve"> -14.2  %</t>
  </si>
  <si>
    <t xml:space="preserve">   8.3  %</t>
  </si>
  <si>
    <t xml:space="preserve"> -10.7  %</t>
  </si>
  <si>
    <t xml:space="preserve">  -6.7  %</t>
  </si>
  <si>
    <t xml:space="preserve"> -18.3  %</t>
  </si>
  <si>
    <t xml:space="preserve"> -17.9  %</t>
  </si>
  <si>
    <t xml:space="preserve"> -26.4  %</t>
  </si>
  <si>
    <t xml:space="preserve"> -24.2  %</t>
  </si>
  <si>
    <t xml:space="preserve">  27.2  %</t>
  </si>
  <si>
    <t xml:space="preserve">  17.1  %</t>
  </si>
  <si>
    <t xml:space="preserve">  86.0  %</t>
  </si>
  <si>
    <t xml:space="preserve">  20.0  %</t>
  </si>
  <si>
    <t xml:space="preserve">  21.5  %</t>
  </si>
  <si>
    <t xml:space="preserve">  22.0  %</t>
  </si>
  <si>
    <t xml:space="preserve">  25.6  %</t>
  </si>
  <si>
    <t xml:space="preserve">  17.0  %</t>
  </si>
  <si>
    <t xml:space="preserve">  22.2  %</t>
  </si>
  <si>
    <t xml:space="preserve">  -6.1  %</t>
  </si>
  <si>
    <t xml:space="preserve">  -3.1  %</t>
  </si>
  <si>
    <t xml:space="preserve">  -6.8  %</t>
  </si>
  <si>
    <t xml:space="preserve"> -12.2  %</t>
  </si>
  <si>
    <t xml:space="preserve">   7.0  %</t>
  </si>
  <si>
    <t xml:space="preserve">  13.0  %</t>
  </si>
  <si>
    <t xml:space="preserve">  18.5  %</t>
  </si>
  <si>
    <t xml:space="preserve"> -12.9  %</t>
  </si>
  <si>
    <t xml:space="preserve"> -13.6  %</t>
  </si>
  <si>
    <t xml:space="preserve">  13.6  %</t>
  </si>
  <si>
    <t xml:space="preserve">GOLDSCHEUER KR (N)                      </t>
  </si>
  <si>
    <t xml:space="preserve">GOLDSCHEUER KR (S)                      </t>
  </si>
  <si>
    <t xml:space="preserve">BÜHL                                    </t>
  </si>
  <si>
    <t xml:space="preserve">RHEINAU-FREISTETT                       </t>
  </si>
  <si>
    <t xml:space="preserve">ALTENHEIM-RHEINBR.                      </t>
  </si>
  <si>
    <t xml:space="preserve">GOLDSCHEUER KR (W)                      </t>
  </si>
  <si>
    <t xml:space="preserve">GOLDSCHEUER KR (O)                      </t>
  </si>
  <si>
    <t xml:space="preserve">RHEINHAUSEN                             </t>
  </si>
  <si>
    <t xml:space="preserve">SASBACH                                 </t>
  </si>
  <si>
    <t xml:space="preserve">RIEGEL                                  </t>
  </si>
  <si>
    <t xml:space="preserve">EHRENKIRCHEN                            </t>
  </si>
  <si>
    <t xml:space="preserve">MÜNSTERTAL                              </t>
  </si>
  <si>
    <t xml:space="preserve">PFAFFENWEILER                           </t>
  </si>
  <si>
    <t xml:space="preserve">ST. BLASIEN                             </t>
  </si>
  <si>
    <t xml:space="preserve">LAUFENBURG-RHEINBR.                     </t>
  </si>
  <si>
    <t xml:space="preserve">BAD SÄCKINGEN 1                         </t>
  </si>
  <si>
    <t xml:space="preserve">SIMONSWALD                              </t>
  </si>
  <si>
    <t xml:space="preserve">FURTWANGEN                              </t>
  </si>
  <si>
    <t xml:space="preserve">WALDKIRCH 1                             </t>
  </si>
  <si>
    <t xml:space="preserve">LANGENRAIN                              </t>
  </si>
  <si>
    <t xml:space="preserve">WOLLMATINGEN                            </t>
  </si>
  <si>
    <t xml:space="preserve">WASSERSTETTEN                           </t>
  </si>
  <si>
    <t xml:space="preserve">BAD SCHUSSENRIED                        </t>
  </si>
  <si>
    <t xml:space="preserve">LEUTKIRCH                               </t>
  </si>
  <si>
    <t xml:space="preserve">WALCHESREUTE                            </t>
  </si>
  <si>
    <t xml:space="preserve">SCHÖMBERG                               </t>
  </si>
  <si>
    <t xml:space="preserve">ONSTMETTINGEN                           </t>
  </si>
  <si>
    <t xml:space="preserve">BODELSHAUSEN                            </t>
  </si>
  <si>
    <t xml:space="preserve">MITTELTAL                               </t>
  </si>
  <si>
    <t xml:space="preserve">WALLDÜRN                                </t>
  </si>
  <si>
    <t xml:space="preserve">WEINGARTEN                              </t>
  </si>
  <si>
    <t xml:space="preserve">HEIDELBERG 2                            </t>
  </si>
  <si>
    <t xml:space="preserve">TALHAUS                                 </t>
  </si>
  <si>
    <t xml:space="preserve">HOLLENBACH                              </t>
  </si>
  <si>
    <t xml:space="preserve">GAGGSTATT                               </t>
  </si>
  <si>
    <t xml:space="preserve">LINDENHOF                               </t>
  </si>
  <si>
    <t xml:space="preserve">SULZBACH (MURR)                         </t>
  </si>
  <si>
    <t xml:space="preserve">HEUCHLINGEN                             </t>
  </si>
  <si>
    <t xml:space="preserve">FLEIN                                   </t>
  </si>
  <si>
    <t xml:space="preserve">GROSSBOTTWAR                            </t>
  </si>
  <si>
    <t xml:space="preserve">HEGNACH                                 </t>
  </si>
  <si>
    <t xml:space="preserve">WALDHAUSEN                              </t>
  </si>
  <si>
    <t xml:space="preserve">HEIMERDINGEN                            </t>
  </si>
  <si>
    <t xml:space="preserve">SOLITUDE                                </t>
  </si>
  <si>
    <t xml:space="preserve">TOMERDINGEN                             </t>
  </si>
  <si>
    <t xml:space="preserve">ROSENMÜHLE                              </t>
  </si>
  <si>
    <t xml:space="preserve">LÖRRACH-STETTEN                         </t>
  </si>
  <si>
    <t xml:space="preserve">MAHLBERG                                </t>
  </si>
  <si>
    <t xml:space="preserve">  18.3  %</t>
  </si>
  <si>
    <t xml:space="preserve">  21.1  %</t>
  </si>
  <si>
    <t xml:space="preserve">  12.2  %</t>
  </si>
  <si>
    <t xml:space="preserve">  13.1  %</t>
  </si>
  <si>
    <t xml:space="preserve">  17.4  %</t>
  </si>
  <si>
    <t xml:space="preserve">  28.1  %</t>
  </si>
  <si>
    <t xml:space="preserve">  30.2  %</t>
  </si>
  <si>
    <t xml:space="preserve">  10.4  %</t>
  </si>
  <si>
    <t xml:space="preserve"> -18.9  %</t>
  </si>
  <si>
    <t xml:space="preserve">  -6.9  %</t>
  </si>
  <si>
    <t xml:space="preserve"> -15.3  %</t>
  </si>
  <si>
    <t xml:space="preserve">   8.9  %</t>
  </si>
  <si>
    <t xml:space="preserve">  -9.5  %</t>
  </si>
  <si>
    <t xml:space="preserve">  15.7  %</t>
  </si>
  <si>
    <t xml:space="preserve">  15.2  %</t>
  </si>
  <si>
    <t xml:space="preserve">  17.7  %</t>
  </si>
  <si>
    <t xml:space="preserve">   6.2  %</t>
  </si>
  <si>
    <t xml:space="preserve">   9.9  %</t>
  </si>
  <si>
    <t xml:space="preserve">  15.6  %</t>
  </si>
  <si>
    <t xml:space="preserve">   8.5  %</t>
  </si>
  <si>
    <t xml:space="preserve">  16.0  %</t>
  </si>
  <si>
    <t xml:space="preserve">  -8.0  %</t>
  </si>
  <si>
    <t xml:space="preserve"> -10.1  %</t>
  </si>
  <si>
    <t xml:space="preserve"> -26.7  %</t>
  </si>
  <si>
    <t xml:space="preserve"> -20.7  %</t>
  </si>
  <si>
    <t xml:space="preserve">  -8.4  %</t>
  </si>
  <si>
    <t xml:space="preserve"> -16.3  %</t>
  </si>
  <si>
    <t xml:space="preserve">   6.7  %</t>
  </si>
  <si>
    <t xml:space="preserve">  10.7  %</t>
  </si>
  <si>
    <t xml:space="preserve">  12.7  %</t>
  </si>
  <si>
    <t xml:space="preserve">  34.0  %</t>
  </si>
  <si>
    <t xml:space="preserve">  39.3  %</t>
  </si>
  <si>
    <t xml:space="preserve">  26.9  %</t>
  </si>
  <si>
    <t xml:space="preserve">  30.9  %</t>
  </si>
  <si>
    <t xml:space="preserve">  36.8  %</t>
  </si>
  <si>
    <t xml:space="preserve">  23.2  %</t>
  </si>
  <si>
    <t xml:space="preserve">  25.3  %</t>
  </si>
  <si>
    <t xml:space="preserve">  32.8  %</t>
  </si>
  <si>
    <t xml:space="preserve">  33.8  %</t>
  </si>
  <si>
    <t xml:space="preserve">  37.9  %</t>
  </si>
  <si>
    <t xml:space="preserve"> -52.0  %</t>
  </si>
  <si>
    <t xml:space="preserve"> -51.4  %</t>
  </si>
  <si>
    <t xml:space="preserve"> -54.8  %</t>
  </si>
  <si>
    <t xml:space="preserve"> -53.6  %</t>
  </si>
  <si>
    <t xml:space="preserve">  -7.3  %</t>
  </si>
  <si>
    <t xml:space="preserve"> -11.8  %</t>
  </si>
  <si>
    <t xml:space="preserve"> -21.1  %</t>
  </si>
  <si>
    <t xml:space="preserve"> -18.0  %</t>
  </si>
  <si>
    <t xml:space="preserve">  -9.8  %</t>
  </si>
  <si>
    <t xml:space="preserve">  -8.3  %</t>
  </si>
  <si>
    <t xml:space="preserve"> -11.1  %</t>
  </si>
  <si>
    <t xml:space="preserve"> -16.5  %</t>
  </si>
  <si>
    <t xml:space="preserve"> -13.0  %</t>
  </si>
  <si>
    <t xml:space="preserve"> -12.5  %</t>
  </si>
  <si>
    <t xml:space="preserve"> -15.1  %</t>
  </si>
  <si>
    <t xml:space="preserve"> -29.1  %</t>
  </si>
  <si>
    <t xml:space="preserve"> -26.9  %</t>
  </si>
  <si>
    <t xml:space="preserve"> -12.4  %</t>
  </si>
  <si>
    <t xml:space="preserve">  -8.9  %</t>
  </si>
  <si>
    <t xml:space="preserve"> -12.0  %</t>
  </si>
  <si>
    <t xml:space="preserve"> -24.4  %</t>
  </si>
  <si>
    <t xml:space="preserve"> -25.2  %</t>
  </si>
  <si>
    <t xml:space="preserve"> -21.9  %</t>
  </si>
  <si>
    <t xml:space="preserve"> -37.2  %</t>
  </si>
  <si>
    <t xml:space="preserve"> -36.1  %</t>
  </si>
  <si>
    <t xml:space="preserve"> -16.8  %</t>
  </si>
  <si>
    <t xml:space="preserve">  14.1  %</t>
  </si>
  <si>
    <t xml:space="preserve">   4.3  %</t>
  </si>
  <si>
    <t xml:space="preserve">  -9.7  %</t>
  </si>
  <si>
    <t xml:space="preserve"> -13.1  %</t>
  </si>
  <si>
    <t xml:space="preserve"> -11.3  %</t>
  </si>
  <si>
    <t xml:space="preserve"> -15.8  %</t>
  </si>
  <si>
    <t xml:space="preserve">  19.5  %</t>
  </si>
  <si>
    <t xml:space="preserve">  -9.3  %</t>
  </si>
  <si>
    <t>8,8%</t>
  </si>
  <si>
    <t>23,9%</t>
  </si>
  <si>
    <t>14,2%</t>
  </si>
  <si>
    <t>33,2%</t>
  </si>
  <si>
    <t>12,7%</t>
  </si>
  <si>
    <t>31,6%</t>
  </si>
  <si>
    <t>13,5%</t>
  </si>
  <si>
    <t>22,5%</t>
  </si>
  <si>
    <t>11,2%</t>
  </si>
  <si>
    <t>18,7%</t>
  </si>
  <si>
    <t>12,6%</t>
  </si>
  <si>
    <t>21,6%</t>
  </si>
  <si>
    <t>24,5%</t>
  </si>
  <si>
    <t>34,9%</t>
  </si>
  <si>
    <t>10,2%</t>
  </si>
  <si>
    <t>10,6%</t>
  </si>
  <si>
    <t>7,7%</t>
  </si>
  <si>
    <t>6,9%</t>
  </si>
  <si>
    <t>14,6%</t>
  </si>
  <si>
    <t>34,8%</t>
  </si>
  <si>
    <t>14,1%</t>
  </si>
  <si>
    <t>33,3%</t>
  </si>
  <si>
    <t>15,7%</t>
  </si>
  <si>
    <t>35,4%</t>
  </si>
  <si>
    <t>20,3%</t>
  </si>
  <si>
    <t>42,2%</t>
  </si>
  <si>
    <t>25,4%</t>
  </si>
  <si>
    <t>51,8%</t>
  </si>
  <si>
    <t>13,3%</t>
  </si>
  <si>
    <t>29,1%</t>
  </si>
  <si>
    <t>12,4%</t>
  </si>
  <si>
    <t>28,3%</t>
  </si>
  <si>
    <t>11,0%</t>
  </si>
  <si>
    <t>24,8%</t>
  </si>
  <si>
    <t>11,4%</t>
  </si>
  <si>
    <t>24,4%</t>
  </si>
  <si>
    <t>10,1%</t>
  </si>
  <si>
    <t>25,0%</t>
  </si>
  <si>
    <t>13,9%</t>
  </si>
  <si>
    <t>31,0%</t>
  </si>
  <si>
    <t>13,8%</t>
  </si>
  <si>
    <t>34,3%</t>
  </si>
  <si>
    <t>9,9%</t>
  </si>
  <si>
    <t>22,4%</t>
  </si>
  <si>
    <t>8,1%</t>
  </si>
  <si>
    <t>16,4%</t>
  </si>
  <si>
    <t>8,9%</t>
  </si>
  <si>
    <t>8,4%</t>
  </si>
  <si>
    <t>16,0%</t>
  </si>
  <si>
    <t>21,8%</t>
  </si>
  <si>
    <t>10,5%</t>
  </si>
  <si>
    <t>20,0%</t>
  </si>
  <si>
    <t>18,2%</t>
  </si>
  <si>
    <t>10,7%</t>
  </si>
  <si>
    <t>16,7%</t>
  </si>
  <si>
    <t>7,9%</t>
  </si>
  <si>
    <t>7,6%</t>
  </si>
  <si>
    <t>14,5%</t>
  </si>
  <si>
    <t>12,9%</t>
  </si>
  <si>
    <t>11,1%</t>
  </si>
  <si>
    <t>20,8%</t>
  </si>
  <si>
    <t>5,1%</t>
  </si>
  <si>
    <t>5,2%</t>
  </si>
  <si>
    <t>4,1%</t>
  </si>
  <si>
    <t>21,9%</t>
  </si>
  <si>
    <t>9,8%</t>
  </si>
  <si>
    <t>15,6%</t>
  </si>
  <si>
    <t>32,8%</t>
  </si>
  <si>
    <t>22,8%</t>
  </si>
  <si>
    <t>41,4%</t>
  </si>
  <si>
    <t>31,9%</t>
  </si>
  <si>
    <t>16,6%</t>
  </si>
  <si>
    <t>36,3%</t>
  </si>
  <si>
    <t>16,5%</t>
  </si>
  <si>
    <t>15,2%</t>
  </si>
  <si>
    <t>30,0%</t>
  </si>
  <si>
    <t>27,2%</t>
  </si>
  <si>
    <t>14,4%</t>
  </si>
  <si>
    <t>28,6%</t>
  </si>
  <si>
    <t>22,7%</t>
  </si>
  <si>
    <t>14,8%</t>
  </si>
  <si>
    <t>22,0%</t>
  </si>
  <si>
    <t>11,5%</t>
  </si>
  <si>
    <t>17,0%</t>
  </si>
  <si>
    <t>21,7%</t>
  </si>
  <si>
    <t>11,9%</t>
  </si>
  <si>
    <t>23,8%</t>
  </si>
  <si>
    <t>11,6%</t>
  </si>
  <si>
    <t>24,0%</t>
  </si>
  <si>
    <t>19,4%</t>
  </si>
  <si>
    <t>39,4%</t>
  </si>
  <si>
    <t>35,7%</t>
  </si>
  <si>
    <t>22,9%</t>
  </si>
  <si>
    <t>45,7%</t>
  </si>
  <si>
    <t>41,3%</t>
  </si>
  <si>
    <t>37,2%</t>
  </si>
  <si>
    <t>15,5%</t>
  </si>
  <si>
    <t>34,1%</t>
  </si>
  <si>
    <t>14,3%</t>
  </si>
  <si>
    <t>32,5%</t>
  </si>
  <si>
    <t>30,4%</t>
  </si>
  <si>
    <t>15,8%</t>
  </si>
  <si>
    <t>30,2%</t>
  </si>
  <si>
    <t>16,3%</t>
  </si>
  <si>
    <t>29,2%</t>
  </si>
  <si>
    <t>27,5%</t>
  </si>
  <si>
    <t>13,0%</t>
  </si>
  <si>
    <t>27,4%</t>
  </si>
  <si>
    <t>13,4%</t>
  </si>
  <si>
    <t>27,0%</t>
  </si>
  <si>
    <t>11,7%</t>
  </si>
  <si>
    <t>23,7%</t>
  </si>
  <si>
    <t>11,3%</t>
  </si>
  <si>
    <t>19,9%</t>
  </si>
  <si>
    <t>22,3%</t>
  </si>
  <si>
    <t>12,2%</t>
  </si>
  <si>
    <t>20,9%</t>
  </si>
  <si>
    <t>24,3%</t>
  </si>
  <si>
    <t>11,8%</t>
  </si>
  <si>
    <t>3,0%</t>
  </si>
  <si>
    <t>3,1%</t>
  </si>
  <si>
    <t>2,8%</t>
  </si>
  <si>
    <t>3,6%</t>
  </si>
  <si>
    <t>3,9%</t>
  </si>
  <si>
    <t>1,1%</t>
  </si>
  <si>
    <t>0,8%</t>
  </si>
  <si>
    <t>16,8%</t>
  </si>
  <si>
    <t>6,0%</t>
  </si>
  <si>
    <t>8,6%</t>
  </si>
  <si>
    <t>5,7%</t>
  </si>
  <si>
    <t>7,1%</t>
  </si>
  <si>
    <t>5,4%</t>
  </si>
  <si>
    <t>7,3%</t>
  </si>
  <si>
    <t>5,9%</t>
  </si>
  <si>
    <t>6,5%</t>
  </si>
  <si>
    <t>3,8%</t>
  </si>
  <si>
    <t>4,2%</t>
  </si>
  <si>
    <t>8,7%</t>
  </si>
  <si>
    <t>13,2%</t>
  </si>
  <si>
    <t>4,8%</t>
  </si>
  <si>
    <t>7,4%</t>
  </si>
  <si>
    <t>9,5%</t>
  </si>
  <si>
    <t>6,1%</t>
  </si>
  <si>
    <t>3,3%</t>
  </si>
  <si>
    <t>1,7%</t>
  </si>
  <si>
    <t>1,9%</t>
  </si>
  <si>
    <t>4,6%</t>
  </si>
  <si>
    <t>4,4%</t>
  </si>
  <si>
    <t>9,6%</t>
  </si>
  <si>
    <t>5,6%</t>
  </si>
  <si>
    <t>2,9%</t>
  </si>
  <si>
    <t>1,4%</t>
  </si>
  <si>
    <t>3,4%</t>
  </si>
  <si>
    <t>6,2%</t>
  </si>
  <si>
    <t>8,5%</t>
  </si>
  <si>
    <t>4,5%</t>
  </si>
  <si>
    <t>6,7%</t>
  </si>
  <si>
    <t>10,0%</t>
  </si>
  <si>
    <t>5,0%</t>
  </si>
  <si>
    <t>4,7%</t>
  </si>
  <si>
    <t>8,2%</t>
  </si>
  <si>
    <t>17,9%</t>
  </si>
  <si>
    <t>12,1%</t>
  </si>
  <si>
    <t>27,9%</t>
  </si>
  <si>
    <t>26,1%</t>
  </si>
  <si>
    <t>10,9%</t>
  </si>
  <si>
    <t>15,1%</t>
  </si>
  <si>
    <t>17,8%</t>
  </si>
  <si>
    <t>26,9%</t>
  </si>
  <si>
    <t>6,4%</t>
  </si>
  <si>
    <t>5,3%</t>
  </si>
  <si>
    <t>4,3%</t>
  </si>
  <si>
    <t>7,5%</t>
  </si>
  <si>
    <t>2,1%</t>
  </si>
  <si>
    <t>1,5%</t>
  </si>
  <si>
    <t>1,6%</t>
  </si>
  <si>
    <t>5,5%</t>
  </si>
  <si>
    <t>3,5%</t>
  </si>
  <si>
    <t>14,0%</t>
  </si>
  <si>
    <t>6,6%</t>
  </si>
  <si>
    <t>7,2%</t>
  </si>
  <si>
    <t>0,3%</t>
  </si>
  <si>
    <t>0,2%</t>
  </si>
  <si>
    <t>20,7%</t>
  </si>
  <si>
    <t>36,7%</t>
  </si>
  <si>
    <t>2,0%</t>
  </si>
  <si>
    <t>2,3%</t>
  </si>
  <si>
    <t>2,4%</t>
  </si>
  <si>
    <t>2,6%</t>
  </si>
  <si>
    <t>8,0%</t>
  </si>
  <si>
    <t>21,3%</t>
  </si>
  <si>
    <t>21,1%</t>
  </si>
  <si>
    <t>14,7%</t>
  </si>
  <si>
    <t>24,7%</t>
  </si>
  <si>
    <t>3,7%</t>
  </si>
  <si>
    <t>1,2%</t>
  </si>
  <si>
    <t>0,7%</t>
  </si>
  <si>
    <t>9,2%</t>
  </si>
  <si>
    <t>3,2%</t>
  </si>
  <si>
    <t>2,5%</t>
  </si>
  <si>
    <t>1,8%</t>
  </si>
  <si>
    <t>2,7%</t>
  </si>
  <si>
    <t>2,2%</t>
  </si>
  <si>
    <t>8,3%</t>
  </si>
  <si>
    <t>17,6%</t>
  </si>
  <si>
    <t>6,8%</t>
  </si>
  <si>
    <t>13,1%</t>
  </si>
  <si>
    <t>9,4%</t>
  </si>
  <si>
    <t>0,9%</t>
  </si>
  <si>
    <t xml:space="preserve"> FR 11 </t>
  </si>
  <si>
    <t xml:space="preserve"> DI  8 </t>
  </si>
  <si>
    <t xml:space="preserve"> DI  1 </t>
  </si>
  <si>
    <t xml:space="preserve"> DO 17 </t>
  </si>
  <si>
    <t xml:space="preserve"> MO 21 </t>
  </si>
  <si>
    <t xml:space="preserve"> SA 12 </t>
  </si>
  <si>
    <t xml:space="preserve"> FR 18 </t>
  </si>
  <si>
    <t xml:space="preserve"> SO  6 </t>
  </si>
  <si>
    <t xml:space="preserve"> FR  4 </t>
  </si>
  <si>
    <t xml:space="preserve"> MI 30 </t>
  </si>
  <si>
    <t xml:space="preserve"> MI 16 </t>
  </si>
  <si>
    <t xml:space="preserve"> SA 26 </t>
  </si>
  <si>
    <t xml:space="preserve"> SA 19 </t>
  </si>
  <si>
    <t xml:space="preserve"> FR 25 </t>
  </si>
  <si>
    <t xml:space="preserve"> DI 15 </t>
  </si>
  <si>
    <t xml:space="preserve"> SO 13 </t>
  </si>
  <si>
    <t xml:space="preserve"> DO  3 </t>
  </si>
  <si>
    <t xml:space="preserve"> DI 22 </t>
  </si>
  <si>
    <t xml:space="preserve"> MO  7 </t>
  </si>
  <si>
    <t xml:space="preserve"> DI 29 </t>
  </si>
  <si>
    <t xml:space="preserve"> DO 10 </t>
  </si>
  <si>
    <t xml:space="preserve"> MI  2 </t>
  </si>
  <si>
    <t xml:space="preserve"> MI  9 </t>
  </si>
  <si>
    <t xml:space="preserve"> SO 20 </t>
  </si>
  <si>
    <t xml:space="preserve"> MO 14 </t>
  </si>
  <si>
    <t xml:space="preserve"> DO 24 </t>
  </si>
  <si>
    <t xml:space="preserve"> SA  5 </t>
  </si>
  <si>
    <t xml:space="preserve"> MO 28 </t>
  </si>
  <si>
    <t xml:space="preserve"> SO 27 </t>
  </si>
  <si>
    <t>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</si>
</sst>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7"/>
      <color indexed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0" fillId="0" borderId="5" xfId="0" applyBorder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" fontId="4" fillId="0" borderId="1" xfId="0" applyNumberFormat="1" applyFont="1" applyBorder="1"/>
    <xf numFmtId="0" fontId="4" fillId="0" borderId="0" xfId="0" applyFont="1" applyAlignment="1">
      <alignment horizontal="center"/>
    </xf>
    <xf numFmtId="0" fontId="4" fillId="0" borderId="18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0" fillId="0" borderId="0" xfId="0" applyAlignment="1">
      <alignment vertical="top"/>
    </xf>
    <xf numFmtId="1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65" fontId="4" fillId="0" borderId="10" xfId="0" applyNumberFormat="1" applyFont="1" applyBorder="1" applyAlignment="1">
      <alignment vertical="top"/>
    </xf>
    <xf numFmtId="165" fontId="4" fillId="0" borderId="0" xfId="0" applyNumberFormat="1" applyFont="1" applyAlignment="1">
      <alignment vertical="top"/>
    </xf>
    <xf numFmtId="165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horizontal="left"/>
    </xf>
    <xf numFmtId="1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4" fillId="0" borderId="18" xfId="0" applyFont="1" applyBorder="1"/>
    <xf numFmtId="0" fontId="4" fillId="0" borderId="19" xfId="0" applyFont="1" applyBorder="1"/>
    <xf numFmtId="1" fontId="4" fillId="0" borderId="18" xfId="0" applyNumberFormat="1" applyFont="1" applyBorder="1"/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quotePrefix="1" applyFont="1" applyAlignment="1">
      <alignment horizontal="right"/>
    </xf>
    <xf numFmtId="0" fontId="4" fillId="0" borderId="1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" fontId="4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8" xfId="0" applyNumberFormat="1" applyFon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0" fontId="4" fillId="0" borderId="24" xfId="0" applyFont="1" applyBorder="1" applyAlignment="1">
      <alignment vertical="top"/>
    </xf>
    <xf numFmtId="0" fontId="4" fillId="0" borderId="20" xfId="0" applyFont="1" applyBorder="1" applyAlignment="1">
      <alignment vertical="top"/>
    </xf>
    <xf numFmtId="0" fontId="4" fillId="0" borderId="6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165" fontId="4" fillId="0" borderId="21" xfId="0" applyNumberFormat="1" applyFont="1" applyBorder="1" applyAlignment="1">
      <alignment vertical="top"/>
    </xf>
    <xf numFmtId="165" fontId="4" fillId="0" borderId="6" xfId="0" applyNumberFormat="1" applyFont="1" applyBorder="1" applyAlignment="1">
      <alignment vertical="top"/>
    </xf>
    <xf numFmtId="165" fontId="4" fillId="0" borderId="20" xfId="0" applyNumberFormat="1" applyFont="1" applyBorder="1" applyAlignment="1">
      <alignment vertical="top"/>
    </xf>
    <xf numFmtId="165" fontId="4" fillId="0" borderId="25" xfId="0" applyNumberFormat="1" applyFont="1" applyBorder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" fontId="4" fillId="0" borderId="0" xfId="0" applyNumberFormat="1" applyFont="1"/>
    <xf numFmtId="0" fontId="4" fillId="0" borderId="24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right"/>
    </xf>
    <xf numFmtId="1" fontId="0" fillId="0" borderId="5" xfId="0" applyNumberFormat="1" applyBorder="1"/>
    <xf numFmtId="0" fontId="0" fillId="2" borderId="0" xfId="0" applyFill="1"/>
    <xf numFmtId="1" fontId="4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/>
    <xf numFmtId="1" fontId="4" fillId="2" borderId="18" xfId="0" applyNumberFormat="1" applyFont="1" applyFill="1" applyBorder="1" applyAlignment="1">
      <alignment horizontal="left"/>
    </xf>
    <xf numFmtId="0" fontId="0" fillId="2" borderId="5" xfId="0" applyFill="1" applyBorder="1"/>
    <xf numFmtId="1" fontId="4" fillId="2" borderId="18" xfId="0" applyNumberFormat="1" applyFont="1" applyFill="1" applyBorder="1"/>
    <xf numFmtId="1" fontId="4" fillId="2" borderId="1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top"/>
    </xf>
    <xf numFmtId="0" fontId="0" fillId="2" borderId="0" xfId="0" applyFill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4" fillId="2" borderId="18" xfId="0" applyFont="1" applyFill="1" applyBorder="1" applyAlignment="1">
      <alignment horizontal="left" vertical="top"/>
    </xf>
    <xf numFmtId="1" fontId="4" fillId="2" borderId="0" xfId="0" applyNumberFormat="1" applyFont="1" applyFill="1" applyAlignment="1">
      <alignment horizontal="center"/>
    </xf>
    <xf numFmtId="1" fontId="3" fillId="0" borderId="0" xfId="0" applyNumberFormat="1" applyFont="1"/>
    <xf numFmtId="1" fontId="7" fillId="0" borderId="1" xfId="0" applyNumberFormat="1" applyFont="1" applyBorder="1"/>
    <xf numFmtId="1" fontId="4" fillId="0" borderId="14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" fontId="4" fillId="0" borderId="20" xfId="0" applyNumberFormat="1" applyFont="1" applyBorder="1" applyAlignment="1">
      <alignment horizontal="right"/>
    </xf>
    <xf numFmtId="165" fontId="4" fillId="0" borderId="17" xfId="0" applyNumberFormat="1" applyFont="1" applyBorder="1" applyAlignment="1">
      <alignment vertical="top"/>
    </xf>
    <xf numFmtId="165" fontId="4" fillId="0" borderId="15" xfId="0" applyNumberFormat="1" applyFont="1" applyBorder="1" applyAlignment="1">
      <alignment vertical="top"/>
    </xf>
    <xf numFmtId="0" fontId="4" fillId="0" borderId="1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right"/>
    </xf>
    <xf numFmtId="16" fontId="3" fillId="0" borderId="0" xfId="0" applyNumberFormat="1" applyFont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27" xfId="0" applyFont="1" applyBorder="1" applyAlignment="1">
      <alignment horizontal="right"/>
    </xf>
    <xf numFmtId="0" fontId="3" fillId="0" borderId="29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5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1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16" xfId="0" applyFont="1" applyBorder="1" applyAlignment="1">
      <alignment horizontal="left"/>
    </xf>
    <xf numFmtId="16" fontId="3" fillId="0" borderId="16" xfId="0" applyNumberFormat="1" applyFont="1" applyBorder="1" applyAlignment="1">
      <alignment horizontal="right"/>
    </xf>
    <xf numFmtId="16" fontId="3" fillId="0" borderId="6" xfId="0" applyNumberFormat="1" applyFont="1" applyBorder="1" applyAlignment="1">
      <alignment horizontal="right"/>
    </xf>
    <xf numFmtId="0" fontId="3" fillId="0" borderId="5" xfId="0" applyFont="1" applyBorder="1"/>
    <xf numFmtId="10" fontId="3" fillId="0" borderId="14" xfId="0" applyNumberFormat="1" applyFont="1" applyBorder="1" applyAlignment="1">
      <alignment horizontal="right"/>
    </xf>
    <xf numFmtId="10" fontId="3" fillId="0" borderId="0" xfId="0" applyNumberFormat="1" applyFont="1" applyAlignment="1">
      <alignment horizontal="right"/>
    </xf>
    <xf numFmtId="10" fontId="3" fillId="0" borderId="15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6" xfId="0" applyFont="1" applyBorder="1"/>
    <xf numFmtId="0" fontId="3" fillId="0" borderId="22" xfId="0" applyFont="1" applyBorder="1"/>
    <xf numFmtId="0" fontId="3" fillId="2" borderId="14" xfId="0" applyFont="1" applyFill="1" applyBorder="1" applyAlignment="1">
      <alignment horizontal="left"/>
    </xf>
    <xf numFmtId="10" fontId="3" fillId="0" borderId="16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0" fontId="3" fillId="0" borderId="28" xfId="0" applyFont="1" applyBorder="1"/>
    <xf numFmtId="0" fontId="3" fillId="0" borderId="27" xfId="0" applyFont="1" applyBorder="1"/>
    <xf numFmtId="0" fontId="3" fillId="0" borderId="14" xfId="0" applyFont="1" applyBorder="1"/>
    <xf numFmtId="49" fontId="3" fillId="0" borderId="0" xfId="0" applyNumberFormat="1" applyFont="1" applyAlignment="1">
      <alignment horizontal="right"/>
    </xf>
    <xf numFmtId="49" fontId="3" fillId="0" borderId="14" xfId="0" applyNumberFormat="1" applyFont="1" applyBorder="1" applyAlignment="1">
      <alignment horizontal="right"/>
    </xf>
    <xf numFmtId="49" fontId="3" fillId="0" borderId="6" xfId="0" applyNumberFormat="1" applyFont="1" applyBorder="1" applyAlignment="1">
      <alignment horizontal="right"/>
    </xf>
    <xf numFmtId="49" fontId="3" fillId="0" borderId="16" xfId="0" applyNumberFormat="1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14" xfId="0" applyNumberFormat="1" applyFont="1" applyBorder="1" applyAlignment="1">
      <alignment horizontal="right"/>
    </xf>
    <xf numFmtId="1" fontId="3" fillId="0" borderId="14" xfId="0" applyNumberFormat="1" applyFont="1" applyBorder="1"/>
    <xf numFmtId="1" fontId="3" fillId="0" borderId="6" xfId="0" applyNumberFormat="1" applyFont="1" applyBorder="1" applyAlignment="1">
      <alignment horizontal="right"/>
    </xf>
    <xf numFmtId="1" fontId="3" fillId="0" borderId="16" xfId="0" applyNumberFormat="1" applyFont="1" applyBorder="1"/>
    <xf numFmtId="1" fontId="3" fillId="0" borderId="6" xfId="0" applyNumberFormat="1" applyFont="1" applyBorder="1"/>
    <xf numFmtId="1" fontId="3" fillId="0" borderId="16" xfId="0" applyNumberFormat="1" applyFont="1" applyBorder="1" applyAlignment="1">
      <alignment horizontal="right"/>
    </xf>
    <xf numFmtId="16" fontId="3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1" fontId="0" fillId="0" borderId="0" xfId="0" applyNumberFormat="1"/>
    <xf numFmtId="0" fontId="8" fillId="0" borderId="0" xfId="0" applyFont="1"/>
    <xf numFmtId="0" fontId="5" fillId="0" borderId="6" xfId="0" applyFont="1" applyBorder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10" xfId="0" applyNumberFormat="1" applyFont="1" applyBorder="1" applyAlignment="1">
      <alignment horizontal="right"/>
    </xf>
    <xf numFmtId="1" fontId="8" fillId="0" borderId="0" xfId="0" applyNumberFormat="1" applyFont="1"/>
    <xf numFmtId="0" fontId="3" fillId="0" borderId="27" xfId="0" applyFont="1" applyBorder="1" applyAlignment="1">
      <alignment horizontal="left"/>
    </xf>
    <xf numFmtId="165" fontId="0" fillId="0" borderId="0" xfId="0" applyNumberFormat="1"/>
    <xf numFmtId="1" fontId="3" fillId="0" borderId="5" xfId="0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5" xfId="0" applyFont="1" applyBorder="1" applyAlignment="1">
      <alignment horizontal="right"/>
    </xf>
    <xf numFmtId="164" fontId="3" fillId="0" borderId="34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0" borderId="27" xfId="0" applyFont="1" applyBorder="1" applyAlignment="1">
      <alignment horizontal="center"/>
    </xf>
    <xf numFmtId="17" fontId="3" fillId="0" borderId="0" xfId="0" applyNumberFormat="1" applyFont="1" applyAlignment="1">
      <alignment horizontal="right"/>
    </xf>
    <xf numFmtId="0" fontId="3" fillId="0" borderId="34" xfId="0" applyFont="1" applyBorder="1"/>
    <xf numFmtId="164" fontId="3" fillId="0" borderId="30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1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5" fillId="0" borderId="6" xfId="0" applyFont="1" applyBorder="1"/>
    <xf numFmtId="0" fontId="3" fillId="0" borderId="0" xfId="0" applyFont="1" applyAlignment="1">
      <alignment horizontal="right" indent="1"/>
    </xf>
    <xf numFmtId="0" fontId="3" fillId="0" borderId="6" xfId="0" applyFont="1" applyBorder="1" applyAlignment="1">
      <alignment horizontal="right" indent="1"/>
    </xf>
    <xf numFmtId="0" fontId="10" fillId="0" borderId="0" xfId="0" applyFont="1"/>
    <xf numFmtId="0" fontId="4" fillId="0" borderId="27" xfId="0" applyFont="1" applyBorder="1" applyAlignment="1">
      <alignment horizontal="right"/>
    </xf>
    <xf numFmtId="1" fontId="7" fillId="0" borderId="0" xfId="0" applyNumberFormat="1" applyFont="1" applyAlignment="1">
      <alignment horizontal="right"/>
    </xf>
    <xf numFmtId="0" fontId="8" fillId="0" borderId="0" xfId="0" applyFont="1" applyAlignment="1">
      <alignment vertical="top"/>
    </xf>
    <xf numFmtId="1" fontId="7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vertical="top"/>
    </xf>
    <xf numFmtId="0" fontId="7" fillId="0" borderId="0" xfId="0" applyFont="1"/>
    <xf numFmtId="0" fontId="3" fillId="0" borderId="3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5" xfId="0" applyFont="1" applyBorder="1" applyAlignment="1">
      <alignment horizontal="right" indent="1"/>
    </xf>
    <xf numFmtId="0" fontId="3" fillId="0" borderId="17" xfId="0" applyFont="1" applyBorder="1" applyAlignment="1">
      <alignment horizontal="right" inden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165" fontId="8" fillId="0" borderId="0" xfId="1" applyNumberFormat="1" applyFont="1"/>
    <xf numFmtId="165" fontId="0" fillId="0" borderId="0" xfId="1" applyNumberFormat="1" applyFont="1"/>
    <xf numFmtId="17" fontId="8" fillId="0" borderId="0" xfId="0" applyNumberFormat="1" applyFont="1"/>
    <xf numFmtId="165" fontId="3" fillId="0" borderId="30" xfId="0" applyNumberFormat="1" applyFont="1" applyBorder="1" applyAlignment="1">
      <alignment horizontal="right"/>
    </xf>
    <xf numFmtId="165" fontId="3" fillId="0" borderId="15" xfId="0" applyNumberFormat="1" applyFont="1" applyBorder="1" applyAlignment="1">
      <alignment horizontal="right"/>
    </xf>
    <xf numFmtId="1" fontId="9" fillId="0" borderId="0" xfId="0" applyNumberFormat="1" applyFont="1"/>
    <xf numFmtId="165" fontId="3" fillId="0" borderId="17" xfId="0" applyNumberFormat="1" applyFont="1" applyBorder="1" applyAlignment="1">
      <alignment horizontal="right"/>
    </xf>
    <xf numFmtId="0" fontId="9" fillId="0" borderId="0" xfId="0" applyFont="1"/>
    <xf numFmtId="165" fontId="9" fillId="0" borderId="0" xfId="0" applyNumberFormat="1" applyFont="1" applyAlignment="1">
      <alignment horizontal="right"/>
    </xf>
    <xf numFmtId="0" fontId="3" fillId="0" borderId="34" xfId="0" applyFont="1" applyBorder="1" applyAlignment="1">
      <alignment horizontal="right"/>
    </xf>
    <xf numFmtId="0" fontId="3" fillId="0" borderId="10" xfId="0" applyFont="1" applyBorder="1"/>
    <xf numFmtId="1" fontId="4" fillId="0" borderId="34" xfId="0" applyNumberFormat="1" applyFont="1" applyBorder="1"/>
    <xf numFmtId="165" fontId="4" fillId="0" borderId="34" xfId="0" applyNumberFormat="1" applyFont="1" applyBorder="1" applyAlignment="1">
      <alignment vertical="top"/>
    </xf>
    <xf numFmtId="0" fontId="3" fillId="0" borderId="15" xfId="0" applyFont="1" applyBorder="1"/>
    <xf numFmtId="0" fontId="3" fillId="0" borderId="36" xfId="0" applyFont="1" applyBorder="1" applyAlignment="1">
      <alignment horizontal="left"/>
    </xf>
    <xf numFmtId="16" fontId="3" fillId="0" borderId="16" xfId="0" quotePrefix="1" applyNumberFormat="1" applyFont="1" applyBorder="1" applyAlignment="1">
      <alignment horizontal="right"/>
    </xf>
    <xf numFmtId="16" fontId="3" fillId="0" borderId="6" xfId="0" quotePrefix="1" applyNumberFormat="1" applyFont="1" applyBorder="1" applyAlignment="1">
      <alignment horizontal="right"/>
    </xf>
    <xf numFmtId="10" fontId="3" fillId="0" borderId="14" xfId="0" quotePrefix="1" applyNumberFormat="1" applyFont="1" applyBorder="1" applyAlignment="1">
      <alignment horizontal="right"/>
    </xf>
    <xf numFmtId="10" fontId="3" fillId="0" borderId="0" xfId="0" quotePrefix="1" applyNumberFormat="1" applyFont="1" applyAlignment="1">
      <alignment horizontal="right"/>
    </xf>
    <xf numFmtId="0" fontId="3" fillId="0" borderId="14" xfId="0" quotePrefix="1" applyFont="1" applyBorder="1" applyAlignment="1">
      <alignment horizontal="right"/>
    </xf>
    <xf numFmtId="10" fontId="3" fillId="0" borderId="15" xfId="0" quotePrefix="1" applyNumberFormat="1" applyFont="1" applyBorder="1" applyAlignment="1">
      <alignment horizontal="right"/>
    </xf>
    <xf numFmtId="10" fontId="3" fillId="2" borderId="14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Alignment="1">
      <alignment horizontal="right"/>
    </xf>
    <xf numFmtId="165" fontId="3" fillId="0" borderId="14" xfId="0" quotePrefix="1" applyNumberFormat="1" applyFont="1" applyBorder="1" applyAlignment="1">
      <alignment horizontal="right"/>
    </xf>
    <xf numFmtId="10" fontId="3" fillId="0" borderId="16" xfId="0" quotePrefix="1" applyNumberFormat="1" applyFont="1" applyBorder="1" applyAlignment="1">
      <alignment horizontal="right"/>
    </xf>
    <xf numFmtId="10" fontId="3" fillId="0" borderId="6" xfId="0" quotePrefix="1" applyNumberFormat="1" applyFont="1" applyBorder="1" applyAlignment="1">
      <alignment horizontal="right"/>
    </xf>
    <xf numFmtId="164" fontId="3" fillId="0" borderId="14" xfId="0" quotePrefix="1" applyNumberFormat="1" applyFont="1" applyBorder="1" applyAlignment="1">
      <alignment horizontal="right"/>
    </xf>
    <xf numFmtId="164" fontId="3" fillId="0" borderId="15" xfId="0" quotePrefix="1" applyNumberFormat="1" applyFont="1" applyBorder="1" applyAlignment="1">
      <alignment horizontal="right"/>
    </xf>
    <xf numFmtId="164" fontId="3" fillId="0" borderId="16" xfId="0" quotePrefix="1" applyNumberFormat="1" applyFont="1" applyBorder="1" applyAlignment="1">
      <alignment horizontal="right"/>
    </xf>
    <xf numFmtId="164" fontId="3" fillId="0" borderId="17" xfId="0" quotePrefix="1" applyNumberFormat="1" applyFont="1" applyBorder="1" applyAlignment="1">
      <alignment horizontal="right"/>
    </xf>
    <xf numFmtId="1" fontId="4" fillId="0" borderId="1" xfId="0" applyNumberFormat="1" applyFont="1" applyBorder="1" applyAlignment="1">
      <alignment vertical="top"/>
    </xf>
    <xf numFmtId="1" fontId="4" fillId="0" borderId="0" xfId="0" applyNumberFormat="1" applyFont="1" applyAlignment="1">
      <alignment vertical="top"/>
    </xf>
    <xf numFmtId="1" fontId="4" fillId="0" borderId="10" xfId="0" applyNumberFormat="1" applyFont="1" applyBorder="1" applyAlignment="1">
      <alignment vertical="top"/>
    </xf>
    <xf numFmtId="165" fontId="4" fillId="0" borderId="1" xfId="0" applyNumberFormat="1" applyFont="1" applyBorder="1"/>
    <xf numFmtId="1" fontId="4" fillId="0" borderId="15" xfId="0" applyNumberFormat="1" applyFont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0" xfId="0" applyFont="1" applyAlignment="1">
      <alignment horizontal="right"/>
    </xf>
    <xf numFmtId="10" fontId="3" fillId="0" borderId="14" xfId="0" quotePrefix="1" applyNumberFormat="1" applyFont="1" applyBorder="1" applyAlignment="1">
      <alignment horizontal="center"/>
    </xf>
    <xf numFmtId="10" fontId="3" fillId="0" borderId="0" xfId="0" quotePrefix="1" applyNumberFormat="1" applyFont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4" xfId="0" quotePrefix="1" applyNumberFormat="1" applyFont="1" applyBorder="1" applyAlignment="1">
      <alignment horizontal="center"/>
    </xf>
    <xf numFmtId="164" fontId="3" fillId="0" borderId="15" xfId="0" quotePrefix="1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8"/>
  <dimension ref="A1:T312"/>
  <sheetViews>
    <sheetView tabSelected="1" topLeftCell="A192" zoomScale="110" zoomScaleNormal="110" zoomScaleSheetLayoutView="100" workbookViewId="0">
      <selection activeCell="T230" sqref="T230"/>
    </sheetView>
  </sheetViews>
  <sheetFormatPr baseColWidth="10" defaultRowHeight="12.75" x14ac:dyDescent="0.2"/>
  <cols>
    <col min="1" max="1" width="3.7109375" customWidth="1"/>
    <col min="2" max="2" width="5.140625" customWidth="1"/>
    <col min="3" max="3" width="4.7109375" customWidth="1"/>
    <col min="4" max="4" width="11.7109375" customWidth="1"/>
    <col min="5" max="5" width="21.28515625" customWidth="1"/>
    <col min="6" max="6" width="3.7109375" customWidth="1"/>
    <col min="7" max="7" width="7.7109375" customWidth="1"/>
    <col min="8" max="8" width="8.28515625" style="1" customWidth="1"/>
    <col min="9" max="9" width="7.7109375" customWidth="1"/>
    <col min="10" max="10" width="8.28515625" style="1" customWidth="1"/>
    <col min="11" max="11" width="7.7109375" customWidth="1"/>
    <col min="12" max="12" width="8.5703125" style="1" customWidth="1"/>
    <col min="13" max="13" width="7.7109375" customWidth="1"/>
    <col min="14" max="14" width="7.7109375" style="1" customWidth="1"/>
    <col min="15" max="15" width="7.7109375" customWidth="1"/>
    <col min="16" max="16" width="7.7109375" style="1" customWidth="1"/>
    <col min="17" max="17" width="7.7109375" style="2" customWidth="1"/>
  </cols>
  <sheetData>
    <row r="1" spans="1:17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P1" s="102"/>
      <c r="Q1" s="102"/>
    </row>
    <row r="2" spans="1:17" s="2" customFormat="1" ht="15.75" customHeight="1" x14ac:dyDescent="0.2">
      <c r="A2" s="100" t="s">
        <v>381</v>
      </c>
      <c r="B2" s="31"/>
      <c r="C2" s="31"/>
      <c r="E2" s="31" t="s">
        <v>109</v>
      </c>
      <c r="F2" s="31"/>
      <c r="G2" s="31"/>
      <c r="H2" s="31"/>
      <c r="I2" s="31" t="s">
        <v>540</v>
      </c>
      <c r="J2" s="31"/>
      <c r="K2" s="31"/>
      <c r="L2" s="31"/>
      <c r="M2" s="31"/>
      <c r="N2" s="31"/>
      <c r="O2" s="103"/>
      <c r="P2" s="31"/>
    </row>
    <row r="3" spans="1:17" s="2" customFormat="1" ht="18.75" customHeight="1" thickBot="1" x14ac:dyDescent="0.25">
      <c r="A3" s="100" t="s">
        <v>116</v>
      </c>
      <c r="H3" s="31"/>
      <c r="J3" s="31"/>
      <c r="L3" s="31"/>
      <c r="M3" s="31"/>
      <c r="N3" s="31"/>
      <c r="O3" s="103"/>
      <c r="P3" s="31"/>
      <c r="Q3" s="102" t="s">
        <v>603</v>
      </c>
    </row>
    <row r="4" spans="1:17" s="2" customFormat="1" ht="12.75" customHeight="1" x14ac:dyDescent="0.2">
      <c r="A4" s="104"/>
      <c r="B4" s="105"/>
      <c r="C4" s="106"/>
      <c r="D4" s="106"/>
      <c r="E4" s="107"/>
      <c r="F4" s="106"/>
      <c r="G4" s="235" t="s">
        <v>553</v>
      </c>
      <c r="H4" s="236"/>
      <c r="I4" s="237" t="s">
        <v>553</v>
      </c>
      <c r="J4" s="236"/>
      <c r="K4" s="237" t="s">
        <v>553</v>
      </c>
      <c r="L4" s="238"/>
      <c r="M4" s="235" t="s">
        <v>398</v>
      </c>
      <c r="N4" s="236"/>
      <c r="O4" s="237" t="s">
        <v>398</v>
      </c>
      <c r="P4" s="239"/>
      <c r="Q4" s="136"/>
    </row>
    <row r="5" spans="1:17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0" t="s">
        <v>401</v>
      </c>
      <c r="H5" s="109" t="s">
        <v>402</v>
      </c>
      <c r="I5" s="233" t="s">
        <v>382</v>
      </c>
      <c r="J5" s="232"/>
      <c r="K5" s="31" t="s">
        <v>404</v>
      </c>
      <c r="L5" s="100" t="s">
        <v>405</v>
      </c>
      <c r="M5" s="110" t="s">
        <v>406</v>
      </c>
      <c r="N5" s="109" t="s">
        <v>403</v>
      </c>
      <c r="O5" s="234" t="s">
        <v>382</v>
      </c>
      <c r="P5" s="234"/>
      <c r="Q5" s="161" t="s">
        <v>386</v>
      </c>
    </row>
    <row r="6" spans="1:17" s="2" customFormat="1" ht="11.25" x14ac:dyDescent="0.2">
      <c r="A6" s="110"/>
      <c r="B6" s="111"/>
      <c r="C6" s="31"/>
      <c r="D6" s="31"/>
      <c r="E6" s="109"/>
      <c r="F6" s="31"/>
      <c r="G6" s="110" t="s">
        <v>407</v>
      </c>
      <c r="H6" s="111" t="s">
        <v>380</v>
      </c>
      <c r="I6" s="31" t="s">
        <v>407</v>
      </c>
      <c r="J6" s="111" t="s">
        <v>380</v>
      </c>
      <c r="K6" s="31" t="s">
        <v>407</v>
      </c>
      <c r="L6" s="111" t="s">
        <v>380</v>
      </c>
      <c r="M6" s="110" t="s">
        <v>407</v>
      </c>
      <c r="N6" s="111" t="s">
        <v>380</v>
      </c>
      <c r="O6" s="31" t="s">
        <v>407</v>
      </c>
      <c r="P6" s="31" t="s">
        <v>380</v>
      </c>
      <c r="Q6" s="161" t="s">
        <v>387</v>
      </c>
    </row>
    <row r="7" spans="1:17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209" t="s">
        <v>604</v>
      </c>
      <c r="I7" s="115" t="s">
        <v>410</v>
      </c>
      <c r="J7" s="209" t="s">
        <v>604</v>
      </c>
      <c r="K7" s="115" t="s">
        <v>411</v>
      </c>
      <c r="L7" s="210" t="s">
        <v>604</v>
      </c>
      <c r="M7" s="113" t="s">
        <v>409</v>
      </c>
      <c r="N7" s="209" t="s">
        <v>604</v>
      </c>
      <c r="O7" s="115" t="s">
        <v>410</v>
      </c>
      <c r="P7" s="209" t="s">
        <v>604</v>
      </c>
      <c r="Q7" s="162" t="s">
        <v>410</v>
      </c>
    </row>
    <row r="8" spans="1:17" s="2" customFormat="1" ht="4.5" customHeight="1" x14ac:dyDescent="0.2">
      <c r="A8" s="110"/>
      <c r="B8" s="111"/>
      <c r="C8" s="31"/>
      <c r="D8" s="31"/>
      <c r="E8" s="109"/>
      <c r="F8" s="31"/>
      <c r="G8" s="110"/>
      <c r="H8" s="111"/>
      <c r="I8" s="31"/>
      <c r="J8" s="111"/>
      <c r="K8" s="31"/>
      <c r="L8" s="31"/>
      <c r="M8" s="110"/>
      <c r="N8" s="111"/>
      <c r="P8" s="31"/>
      <c r="Q8" s="163"/>
    </row>
    <row r="9" spans="1:17" s="2" customFormat="1" ht="11.1" customHeight="1" x14ac:dyDescent="0.2">
      <c r="A9" s="110" t="s">
        <v>412</v>
      </c>
      <c r="B9" s="111">
        <v>5</v>
      </c>
      <c r="C9" s="31">
        <v>4</v>
      </c>
      <c r="D9" s="31" t="s">
        <v>413</v>
      </c>
      <c r="E9" s="109" t="s">
        <v>605</v>
      </c>
      <c r="F9" s="2">
        <v>30</v>
      </c>
      <c r="G9" s="119">
        <v>88032</v>
      </c>
      <c r="H9" s="211" t="s">
        <v>682</v>
      </c>
      <c r="I9" s="2">
        <v>92005</v>
      </c>
      <c r="J9" s="211" t="s">
        <v>683</v>
      </c>
      <c r="K9" s="2">
        <v>77439</v>
      </c>
      <c r="L9" s="212" t="s">
        <v>684</v>
      </c>
      <c r="M9" s="119">
        <v>9119</v>
      </c>
      <c r="N9" s="211" t="s">
        <v>685</v>
      </c>
      <c r="O9" s="2">
        <v>12396</v>
      </c>
      <c r="P9" s="212" t="s">
        <v>686</v>
      </c>
      <c r="Q9" s="164">
        <v>13.5</v>
      </c>
    </row>
    <row r="10" spans="1:17" s="2" customFormat="1" ht="11.1" customHeight="1" x14ac:dyDescent="0.2">
      <c r="A10" s="110" t="s">
        <v>412</v>
      </c>
      <c r="B10" s="111">
        <v>5</v>
      </c>
      <c r="C10" s="31">
        <v>6</v>
      </c>
      <c r="D10" s="31" t="s">
        <v>414</v>
      </c>
      <c r="E10" s="109" t="s">
        <v>606</v>
      </c>
      <c r="F10" s="2">
        <v>30</v>
      </c>
      <c r="G10" s="119">
        <v>117958</v>
      </c>
      <c r="H10" s="211" t="s">
        <v>687</v>
      </c>
      <c r="I10" s="2">
        <v>118014</v>
      </c>
      <c r="J10" s="211" t="s">
        <v>688</v>
      </c>
      <c r="K10" s="2">
        <v>116392</v>
      </c>
      <c r="L10" s="212" t="s">
        <v>689</v>
      </c>
      <c r="M10" s="119">
        <v>19540</v>
      </c>
      <c r="N10" s="211" t="s">
        <v>690</v>
      </c>
      <c r="O10" s="2">
        <v>25932</v>
      </c>
      <c r="P10" s="212" t="s">
        <v>691</v>
      </c>
      <c r="Q10" s="164">
        <v>22</v>
      </c>
    </row>
    <row r="11" spans="1:17" s="2" customFormat="1" ht="11.1" customHeight="1" x14ac:dyDescent="0.2">
      <c r="A11" s="110" t="s">
        <v>412</v>
      </c>
      <c r="B11" s="111">
        <v>5</v>
      </c>
      <c r="C11" s="31">
        <v>8</v>
      </c>
      <c r="D11" s="31" t="s">
        <v>415</v>
      </c>
      <c r="E11" s="109" t="s">
        <v>607</v>
      </c>
      <c r="F11" s="2">
        <v>0</v>
      </c>
      <c r="G11" s="119">
        <v>154667</v>
      </c>
      <c r="H11" s="211" t="s">
        <v>692</v>
      </c>
      <c r="I11" s="2">
        <v>157601</v>
      </c>
      <c r="J11" s="211" t="s">
        <v>693</v>
      </c>
      <c r="K11" s="2">
        <v>145150</v>
      </c>
      <c r="L11" s="212" t="s">
        <v>694</v>
      </c>
      <c r="M11" s="119">
        <v>22909</v>
      </c>
      <c r="N11" s="211" t="s">
        <v>695</v>
      </c>
      <c r="O11" s="2">
        <v>30053</v>
      </c>
      <c r="P11" s="212" t="s">
        <v>696</v>
      </c>
      <c r="Q11" s="164">
        <v>19.100000000000001</v>
      </c>
    </row>
    <row r="12" spans="1:17" s="2" customFormat="1" ht="5.0999999999999996" customHeight="1" x14ac:dyDescent="0.2">
      <c r="A12" s="110"/>
      <c r="B12" s="111"/>
      <c r="C12" s="31"/>
      <c r="D12" s="31"/>
      <c r="E12" s="109"/>
      <c r="G12" s="119"/>
      <c r="H12" s="111"/>
      <c r="J12" s="111"/>
      <c r="L12" s="31"/>
      <c r="M12" s="119"/>
      <c r="N12" s="111"/>
      <c r="P12" s="31"/>
      <c r="Q12" s="164"/>
    </row>
    <row r="13" spans="1:17" s="2" customFormat="1" ht="11.1" customHeight="1" x14ac:dyDescent="0.2">
      <c r="A13" s="110" t="s">
        <v>412</v>
      </c>
      <c r="B13" s="111">
        <v>5</v>
      </c>
      <c r="C13" s="31">
        <v>6</v>
      </c>
      <c r="D13" s="31" t="s">
        <v>592</v>
      </c>
      <c r="E13" s="109" t="s">
        <v>608</v>
      </c>
      <c r="F13" s="2">
        <v>30</v>
      </c>
      <c r="G13" s="119">
        <v>79731</v>
      </c>
      <c r="H13" s="211" t="s">
        <v>697</v>
      </c>
      <c r="I13" s="2">
        <v>78115</v>
      </c>
      <c r="J13" s="211" t="s">
        <v>698</v>
      </c>
      <c r="K13" s="2">
        <v>83427</v>
      </c>
      <c r="L13" s="212" t="s">
        <v>699</v>
      </c>
      <c r="M13" s="119">
        <v>11560</v>
      </c>
      <c r="N13" s="211" t="s">
        <v>700</v>
      </c>
      <c r="O13" s="2">
        <v>15393</v>
      </c>
      <c r="P13" s="212" t="s">
        <v>701</v>
      </c>
      <c r="Q13" s="164">
        <v>19.7</v>
      </c>
    </row>
    <row r="14" spans="1:17" s="2" customFormat="1" ht="11.1" customHeight="1" x14ac:dyDescent="0.2">
      <c r="A14" s="110" t="s">
        <v>412</v>
      </c>
      <c r="B14" s="111">
        <v>5</v>
      </c>
      <c r="C14" s="31">
        <v>4</v>
      </c>
      <c r="D14" s="31" t="s">
        <v>416</v>
      </c>
      <c r="E14" s="109" t="s">
        <v>609</v>
      </c>
      <c r="F14" s="2">
        <v>30</v>
      </c>
      <c r="G14" s="119">
        <v>80946</v>
      </c>
      <c r="H14" s="211" t="s">
        <v>702</v>
      </c>
      <c r="I14" s="2">
        <v>80860</v>
      </c>
      <c r="J14" s="211" t="s">
        <v>703</v>
      </c>
      <c r="K14" s="2">
        <v>80929</v>
      </c>
      <c r="L14" s="212" t="s">
        <v>704</v>
      </c>
      <c r="M14" s="119">
        <v>9651</v>
      </c>
      <c r="N14" s="211" t="s">
        <v>705</v>
      </c>
      <c r="O14" s="2">
        <v>10149</v>
      </c>
      <c r="P14" s="212" t="s">
        <v>706</v>
      </c>
      <c r="Q14" s="164">
        <v>12.6</v>
      </c>
    </row>
    <row r="15" spans="1:17" s="2" customFormat="1" ht="11.1" customHeight="1" x14ac:dyDescent="0.2">
      <c r="A15" s="110" t="s">
        <v>412</v>
      </c>
      <c r="B15" s="111">
        <v>5</v>
      </c>
      <c r="C15" s="31">
        <v>5</v>
      </c>
      <c r="D15" s="31" t="s">
        <v>417</v>
      </c>
      <c r="E15" s="109" t="s">
        <v>610</v>
      </c>
      <c r="F15" s="2">
        <v>30</v>
      </c>
      <c r="G15" s="119">
        <v>72376</v>
      </c>
      <c r="H15" s="211" t="s">
        <v>707</v>
      </c>
      <c r="I15" s="2">
        <v>73644</v>
      </c>
      <c r="J15" s="211" t="s">
        <v>708</v>
      </c>
      <c r="K15" s="2">
        <v>67012</v>
      </c>
      <c r="L15" s="212" t="s">
        <v>709</v>
      </c>
      <c r="M15" s="119">
        <v>9717</v>
      </c>
      <c r="N15" s="211" t="s">
        <v>710</v>
      </c>
      <c r="O15" s="2">
        <v>12846</v>
      </c>
      <c r="P15" s="212" t="s">
        <v>711</v>
      </c>
      <c r="Q15" s="164">
        <v>17.399999999999999</v>
      </c>
    </row>
    <row r="16" spans="1:17" s="2" customFormat="1" ht="11.1" customHeight="1" x14ac:dyDescent="0.2">
      <c r="A16" s="110" t="s">
        <v>412</v>
      </c>
      <c r="B16" s="111">
        <v>5</v>
      </c>
      <c r="C16" s="31">
        <v>6</v>
      </c>
      <c r="D16" s="31" t="s">
        <v>590</v>
      </c>
      <c r="E16" s="109" t="s">
        <v>611</v>
      </c>
      <c r="F16" s="2">
        <v>49</v>
      </c>
      <c r="G16" s="119">
        <v>20996</v>
      </c>
      <c r="H16" s="211" t="s">
        <v>712</v>
      </c>
      <c r="I16" s="2">
        <v>20883</v>
      </c>
      <c r="J16" s="211" t="s">
        <v>713</v>
      </c>
      <c r="K16" s="2">
        <v>19709</v>
      </c>
      <c r="L16" s="212" t="s">
        <v>714</v>
      </c>
      <c r="M16" s="119">
        <v>5419</v>
      </c>
      <c r="N16" s="211" t="s">
        <v>715</v>
      </c>
      <c r="O16" s="2">
        <v>5548</v>
      </c>
      <c r="P16" s="212" t="s">
        <v>716</v>
      </c>
      <c r="Q16" s="164">
        <v>26.6</v>
      </c>
    </row>
    <row r="17" spans="1:17" s="2" customFormat="1" ht="11.1" customHeight="1" x14ac:dyDescent="0.2">
      <c r="A17" s="110" t="s">
        <v>412</v>
      </c>
      <c r="B17" s="111">
        <v>5</v>
      </c>
      <c r="C17" s="31">
        <v>4</v>
      </c>
      <c r="D17" s="31" t="s">
        <v>589</v>
      </c>
      <c r="E17" s="109" t="s">
        <v>612</v>
      </c>
      <c r="F17" s="2">
        <v>30</v>
      </c>
      <c r="G17" s="119">
        <v>50058</v>
      </c>
      <c r="H17" s="213" t="s">
        <v>717</v>
      </c>
      <c r="I17" s="2">
        <v>50623</v>
      </c>
      <c r="J17" s="213" t="s">
        <v>718</v>
      </c>
      <c r="K17" s="2">
        <v>47883</v>
      </c>
      <c r="L17" s="213" t="s">
        <v>719</v>
      </c>
      <c r="M17" s="119">
        <v>5128</v>
      </c>
      <c r="N17" s="213" t="s">
        <v>720</v>
      </c>
      <c r="O17" s="2">
        <v>7102</v>
      </c>
      <c r="P17" s="38" t="s">
        <v>721</v>
      </c>
      <c r="Q17" s="164">
        <v>14</v>
      </c>
    </row>
    <row r="18" spans="1:17" s="2" customFormat="1" ht="11.1" customHeight="1" x14ac:dyDescent="0.2">
      <c r="A18" s="110" t="s">
        <v>412</v>
      </c>
      <c r="B18" s="111">
        <v>5</v>
      </c>
      <c r="C18" s="31">
        <v>6</v>
      </c>
      <c r="D18" s="31" t="s">
        <v>591</v>
      </c>
      <c r="E18" s="109" t="s">
        <v>613</v>
      </c>
      <c r="F18" s="2">
        <v>0</v>
      </c>
      <c r="G18" s="119">
        <v>31435</v>
      </c>
      <c r="H18" s="211" t="s">
        <v>722</v>
      </c>
      <c r="I18" s="2">
        <v>32356</v>
      </c>
      <c r="J18" s="211" t="s">
        <v>723</v>
      </c>
      <c r="K18" s="2">
        <v>27191</v>
      </c>
      <c r="L18" s="212" t="s">
        <v>724</v>
      </c>
      <c r="M18" s="119">
        <v>2394</v>
      </c>
      <c r="N18" s="211" t="s">
        <v>696</v>
      </c>
      <c r="O18" s="2">
        <v>3152</v>
      </c>
      <c r="P18" s="212" t="s">
        <v>725</v>
      </c>
      <c r="Q18" s="164">
        <v>9.6999999999999993</v>
      </c>
    </row>
    <row r="19" spans="1:17" s="2" customFormat="1" ht="5.0999999999999996" customHeight="1" x14ac:dyDescent="0.2">
      <c r="A19" s="110"/>
      <c r="B19" s="111"/>
      <c r="C19" s="31"/>
      <c r="D19" s="31"/>
      <c r="E19" s="109"/>
      <c r="G19" s="119"/>
      <c r="H19" s="111"/>
      <c r="J19" s="111"/>
      <c r="L19" s="31"/>
      <c r="M19" s="119"/>
      <c r="N19" s="111"/>
      <c r="P19" s="31"/>
      <c r="Q19" s="164"/>
    </row>
    <row r="20" spans="1:17" s="2" customFormat="1" ht="11.1" customHeight="1" x14ac:dyDescent="0.2">
      <c r="A20" s="110" t="s">
        <v>412</v>
      </c>
      <c r="B20" s="111">
        <v>6</v>
      </c>
      <c r="C20" s="31">
        <v>8</v>
      </c>
      <c r="D20" s="31" t="s">
        <v>418</v>
      </c>
      <c r="E20" s="109" t="s">
        <v>614</v>
      </c>
      <c r="F20" s="2">
        <v>30</v>
      </c>
      <c r="G20" s="119">
        <v>97678</v>
      </c>
      <c r="H20" s="211" t="s">
        <v>725</v>
      </c>
      <c r="I20" s="2">
        <v>97945</v>
      </c>
      <c r="J20" s="211" t="s">
        <v>723</v>
      </c>
      <c r="K20" s="2">
        <v>94547</v>
      </c>
      <c r="L20" s="212" t="s">
        <v>726</v>
      </c>
      <c r="M20" s="119">
        <v>16424</v>
      </c>
      <c r="N20" s="211" t="s">
        <v>727</v>
      </c>
      <c r="O20" s="2">
        <v>22215</v>
      </c>
      <c r="P20" s="212" t="s">
        <v>728</v>
      </c>
      <c r="Q20" s="164">
        <v>22.7</v>
      </c>
    </row>
    <row r="21" spans="1:17" s="2" customFormat="1" ht="11.1" customHeight="1" x14ac:dyDescent="0.2">
      <c r="A21" s="110" t="s">
        <v>412</v>
      </c>
      <c r="B21" s="111">
        <v>6</v>
      </c>
      <c r="C21" s="31">
        <v>6</v>
      </c>
      <c r="D21" s="31" t="s">
        <v>419</v>
      </c>
      <c r="E21" s="109" t="s">
        <v>615</v>
      </c>
      <c r="F21" s="2">
        <v>0</v>
      </c>
      <c r="G21" s="119">
        <v>96272</v>
      </c>
      <c r="H21" s="211" t="s">
        <v>725</v>
      </c>
      <c r="I21" s="2">
        <v>95165</v>
      </c>
      <c r="J21" s="211" t="s">
        <v>729</v>
      </c>
      <c r="K21" s="2">
        <v>98665</v>
      </c>
      <c r="L21" s="212" t="s">
        <v>687</v>
      </c>
      <c r="M21" s="119">
        <v>15549</v>
      </c>
      <c r="N21" s="211" t="s">
        <v>730</v>
      </c>
      <c r="O21" s="2">
        <v>20534</v>
      </c>
      <c r="P21" s="212" t="s">
        <v>731</v>
      </c>
      <c r="Q21" s="164">
        <v>21.6</v>
      </c>
    </row>
    <row r="22" spans="1:17" s="2" customFormat="1" ht="11.1" customHeight="1" x14ac:dyDescent="0.2">
      <c r="A22" s="110" t="s">
        <v>412</v>
      </c>
      <c r="B22" s="111">
        <v>6</v>
      </c>
      <c r="C22" s="31">
        <v>6</v>
      </c>
      <c r="D22" s="31" t="s">
        <v>420</v>
      </c>
      <c r="E22" s="109" t="s">
        <v>616</v>
      </c>
      <c r="F22" s="2">
        <v>30</v>
      </c>
      <c r="G22" s="119">
        <v>111669</v>
      </c>
      <c r="H22" s="211" t="s">
        <v>732</v>
      </c>
      <c r="I22" s="2">
        <v>117602</v>
      </c>
      <c r="J22" s="211" t="s">
        <v>733</v>
      </c>
      <c r="K22" s="2">
        <v>96945</v>
      </c>
      <c r="L22" s="211" t="s">
        <v>725</v>
      </c>
      <c r="M22" s="119">
        <v>19856</v>
      </c>
      <c r="N22" s="211" t="s">
        <v>734</v>
      </c>
      <c r="O22" s="2">
        <v>26826</v>
      </c>
      <c r="P22" s="212" t="s">
        <v>735</v>
      </c>
      <c r="Q22" s="164">
        <v>22.8</v>
      </c>
    </row>
    <row r="23" spans="1:17" s="2" customFormat="1" ht="11.1" customHeight="1" x14ac:dyDescent="0.2">
      <c r="A23" s="110" t="s">
        <v>412</v>
      </c>
      <c r="B23" s="111">
        <v>6</v>
      </c>
      <c r="C23" s="31">
        <v>4</v>
      </c>
      <c r="D23" s="31" t="s">
        <v>421</v>
      </c>
      <c r="E23" s="109" t="s">
        <v>617</v>
      </c>
      <c r="F23" s="2">
        <v>30</v>
      </c>
      <c r="G23" s="119">
        <v>65105</v>
      </c>
      <c r="H23" s="211" t="s">
        <v>736</v>
      </c>
      <c r="I23" s="2">
        <v>68236</v>
      </c>
      <c r="J23" s="211" t="s">
        <v>737</v>
      </c>
      <c r="K23" s="2">
        <v>58491</v>
      </c>
      <c r="L23" s="212" t="s">
        <v>738</v>
      </c>
      <c r="M23" s="119">
        <v>14950</v>
      </c>
      <c r="N23" s="211" t="s">
        <v>739</v>
      </c>
      <c r="O23" s="2">
        <v>20038</v>
      </c>
      <c r="P23" s="212" t="s">
        <v>740</v>
      </c>
      <c r="Q23" s="164">
        <v>29.4</v>
      </c>
    </row>
    <row r="24" spans="1:17" s="2" customFormat="1" ht="11.1" customHeight="1" x14ac:dyDescent="0.2">
      <c r="A24" s="110" t="s">
        <v>412</v>
      </c>
      <c r="B24" s="111">
        <v>6</v>
      </c>
      <c r="C24" s="31">
        <v>4</v>
      </c>
      <c r="D24" s="31" t="s">
        <v>577</v>
      </c>
      <c r="E24" s="109" t="s">
        <v>618</v>
      </c>
      <c r="F24" s="2">
        <v>0</v>
      </c>
      <c r="G24" s="119">
        <v>48850</v>
      </c>
      <c r="H24" s="211" t="s">
        <v>728</v>
      </c>
      <c r="I24" s="2">
        <v>50002</v>
      </c>
      <c r="J24" s="211" t="s">
        <v>741</v>
      </c>
      <c r="K24" s="2">
        <v>47184</v>
      </c>
      <c r="L24" s="212" t="s">
        <v>742</v>
      </c>
      <c r="M24" s="119">
        <v>14274</v>
      </c>
      <c r="N24" s="211" t="s">
        <v>743</v>
      </c>
      <c r="O24" s="2">
        <v>18709</v>
      </c>
      <c r="P24" s="212" t="s">
        <v>744</v>
      </c>
      <c r="Q24" s="164">
        <v>37.4</v>
      </c>
    </row>
    <row r="25" spans="1:17" s="2" customFormat="1" ht="5.0999999999999996" customHeight="1" x14ac:dyDescent="0.2">
      <c r="A25" s="110"/>
      <c r="B25" s="111"/>
      <c r="C25" s="31"/>
      <c r="D25" s="31"/>
      <c r="E25" s="109"/>
      <c r="G25" s="119"/>
      <c r="H25" s="111"/>
      <c r="J25" s="111"/>
      <c r="L25" s="31"/>
      <c r="M25" s="119"/>
      <c r="N25" s="111"/>
      <c r="P25" s="31"/>
      <c r="Q25" s="164"/>
    </row>
    <row r="26" spans="1:17" s="2" customFormat="1" ht="11.1" customHeight="1" x14ac:dyDescent="0.2">
      <c r="A26" s="110" t="s">
        <v>412</v>
      </c>
      <c r="B26" s="111">
        <v>7</v>
      </c>
      <c r="C26" s="31">
        <v>4</v>
      </c>
      <c r="D26" s="31" t="s">
        <v>422</v>
      </c>
      <c r="E26" s="109" t="s">
        <v>619</v>
      </c>
      <c r="F26" s="2">
        <v>30</v>
      </c>
      <c r="G26" s="119">
        <v>51064</v>
      </c>
      <c r="H26" s="211" t="s">
        <v>699</v>
      </c>
      <c r="I26" s="2">
        <v>51386</v>
      </c>
      <c r="J26" s="211" t="s">
        <v>745</v>
      </c>
      <c r="K26" s="2">
        <v>51511</v>
      </c>
      <c r="L26" s="214" t="s">
        <v>746</v>
      </c>
      <c r="M26" s="119">
        <v>7525</v>
      </c>
      <c r="N26" s="211" t="s">
        <v>747</v>
      </c>
      <c r="O26" s="2">
        <v>10448</v>
      </c>
      <c r="P26" s="212" t="s">
        <v>736</v>
      </c>
      <c r="Q26" s="164">
        <v>20.3</v>
      </c>
    </row>
    <row r="27" spans="1:17" s="2" customFormat="1" ht="5.0999999999999996" customHeight="1" x14ac:dyDescent="0.2">
      <c r="A27" s="110"/>
      <c r="B27" s="111"/>
      <c r="C27" s="31"/>
      <c r="D27" s="31"/>
      <c r="E27" s="109"/>
      <c r="G27" s="119"/>
      <c r="H27" s="111"/>
      <c r="J27" s="111"/>
      <c r="L27" s="31"/>
      <c r="M27" s="119"/>
      <c r="N27" s="111"/>
      <c r="P27" s="31"/>
      <c r="Q27" s="164"/>
    </row>
    <row r="28" spans="1:17" s="2" customFormat="1" ht="11.1" customHeight="1" x14ac:dyDescent="0.2">
      <c r="A28" s="110" t="s">
        <v>412</v>
      </c>
      <c r="B28" s="111">
        <v>8</v>
      </c>
      <c r="C28" s="31">
        <v>4</v>
      </c>
      <c r="D28" s="31" t="s">
        <v>423</v>
      </c>
      <c r="E28" s="109" t="s">
        <v>620</v>
      </c>
      <c r="F28" s="2">
        <v>0</v>
      </c>
      <c r="G28" s="119">
        <v>80240</v>
      </c>
      <c r="H28" s="211" t="s">
        <v>748</v>
      </c>
      <c r="I28" s="2">
        <v>79641</v>
      </c>
      <c r="J28" s="211" t="s">
        <v>749</v>
      </c>
      <c r="K28" s="2">
        <v>82661</v>
      </c>
      <c r="L28" s="212" t="s">
        <v>722</v>
      </c>
      <c r="M28" s="119">
        <v>11353</v>
      </c>
      <c r="N28" s="215" t="s">
        <v>750</v>
      </c>
      <c r="O28" s="2">
        <v>14845</v>
      </c>
      <c r="P28" s="212" t="s">
        <v>751</v>
      </c>
      <c r="Q28" s="164">
        <v>18.600000000000001</v>
      </c>
    </row>
    <row r="29" spans="1:17" s="2" customFormat="1" ht="11.1" customHeight="1" x14ac:dyDescent="0.2">
      <c r="A29" s="110" t="s">
        <v>412</v>
      </c>
      <c r="B29" s="111">
        <v>8</v>
      </c>
      <c r="C29" s="31">
        <v>7</v>
      </c>
      <c r="D29" s="31" t="s">
        <v>424</v>
      </c>
      <c r="E29" s="109" t="s">
        <v>621</v>
      </c>
      <c r="F29" s="2">
        <v>28</v>
      </c>
      <c r="G29" s="119">
        <v>153963</v>
      </c>
      <c r="H29" s="211" t="s">
        <v>752</v>
      </c>
      <c r="I29" s="2">
        <v>156759</v>
      </c>
      <c r="J29" s="211" t="s">
        <v>753</v>
      </c>
      <c r="K29" s="2">
        <v>147815</v>
      </c>
      <c r="L29" s="211" t="s">
        <v>754</v>
      </c>
      <c r="M29" s="119">
        <v>19343</v>
      </c>
      <c r="N29" s="211" t="s">
        <v>755</v>
      </c>
      <c r="O29" s="2">
        <v>26243</v>
      </c>
      <c r="P29" s="212" t="s">
        <v>756</v>
      </c>
      <c r="Q29" s="164">
        <v>16.7</v>
      </c>
    </row>
    <row r="30" spans="1:17" s="2" customFormat="1" ht="11.1" customHeight="1" x14ac:dyDescent="0.2">
      <c r="A30" s="110" t="s">
        <v>412</v>
      </c>
      <c r="B30" s="111">
        <v>8</v>
      </c>
      <c r="C30" s="31">
        <v>6</v>
      </c>
      <c r="D30" s="31" t="s">
        <v>585</v>
      </c>
      <c r="E30" s="109" t="s">
        <v>622</v>
      </c>
      <c r="F30" s="2">
        <v>28</v>
      </c>
      <c r="G30" s="119">
        <v>110723</v>
      </c>
      <c r="H30" s="211" t="s">
        <v>757</v>
      </c>
      <c r="I30" s="2">
        <v>114288</v>
      </c>
      <c r="J30" s="211" t="s">
        <v>709</v>
      </c>
      <c r="K30" s="2">
        <v>101970</v>
      </c>
      <c r="L30" s="212" t="s">
        <v>758</v>
      </c>
      <c r="M30" s="119">
        <v>14131</v>
      </c>
      <c r="N30" s="211" t="s">
        <v>752</v>
      </c>
      <c r="O30" s="2">
        <v>18927</v>
      </c>
      <c r="P30" s="212" t="s">
        <v>696</v>
      </c>
      <c r="Q30" s="164">
        <v>16.600000000000001</v>
      </c>
    </row>
    <row r="31" spans="1:17" s="2" customFormat="1" ht="11.1" customHeight="1" x14ac:dyDescent="0.2">
      <c r="A31" s="110" t="s">
        <v>412</v>
      </c>
      <c r="B31" s="111">
        <v>8</v>
      </c>
      <c r="C31" s="31">
        <v>6</v>
      </c>
      <c r="D31" s="31" t="s">
        <v>426</v>
      </c>
      <c r="E31" s="109" t="s">
        <v>623</v>
      </c>
      <c r="F31" s="2">
        <v>19</v>
      </c>
      <c r="G31" s="230" t="s">
        <v>1370</v>
      </c>
      <c r="H31" s="243" t="s">
        <v>1370</v>
      </c>
      <c r="I31" s="101" t="s">
        <v>1370</v>
      </c>
      <c r="J31" s="243" t="s">
        <v>1370</v>
      </c>
      <c r="K31" s="101" t="s">
        <v>1370</v>
      </c>
      <c r="L31" s="244" t="s">
        <v>1370</v>
      </c>
      <c r="M31" s="230" t="s">
        <v>1370</v>
      </c>
      <c r="N31" s="243" t="s">
        <v>1370</v>
      </c>
      <c r="O31" s="101" t="s">
        <v>1370</v>
      </c>
      <c r="P31" s="244" t="s">
        <v>1370</v>
      </c>
      <c r="Q31" s="245" t="s">
        <v>1370</v>
      </c>
    </row>
    <row r="32" spans="1:17" s="2" customFormat="1" ht="11.1" customHeight="1" x14ac:dyDescent="0.2">
      <c r="A32" s="110" t="s">
        <v>412</v>
      </c>
      <c r="B32" s="111">
        <v>8</v>
      </c>
      <c r="C32" s="31">
        <v>4</v>
      </c>
      <c r="D32" s="31" t="s">
        <v>574</v>
      </c>
      <c r="E32" s="109" t="s">
        <v>624</v>
      </c>
      <c r="F32" s="2">
        <v>30</v>
      </c>
      <c r="G32" s="119">
        <v>80648</v>
      </c>
      <c r="H32" s="211" t="s">
        <v>759</v>
      </c>
      <c r="I32" s="2">
        <v>79257</v>
      </c>
      <c r="J32" s="211" t="s">
        <v>733</v>
      </c>
      <c r="K32" s="2">
        <v>83096</v>
      </c>
      <c r="L32" s="212" t="s">
        <v>683</v>
      </c>
      <c r="M32" s="119">
        <v>12726</v>
      </c>
      <c r="N32" s="211" t="s">
        <v>760</v>
      </c>
      <c r="O32" s="2">
        <v>16843</v>
      </c>
      <c r="P32" s="212" t="s">
        <v>761</v>
      </c>
      <c r="Q32" s="164">
        <v>21.3</v>
      </c>
    </row>
    <row r="33" spans="1:19" s="2" customFormat="1" ht="5.0999999999999996" customHeight="1" x14ac:dyDescent="0.2">
      <c r="A33" s="110"/>
      <c r="B33" s="111"/>
      <c r="C33" s="31"/>
      <c r="D33" s="31"/>
      <c r="E33" s="109"/>
      <c r="G33" s="119"/>
      <c r="H33" s="111"/>
      <c r="J33" s="111"/>
      <c r="L33" s="31"/>
      <c r="M33" s="119"/>
      <c r="N33" s="111"/>
      <c r="P33" s="31"/>
      <c r="Q33" s="164"/>
    </row>
    <row r="34" spans="1:19" s="2" customFormat="1" ht="11.1" customHeight="1" x14ac:dyDescent="0.2">
      <c r="A34" s="110" t="s">
        <v>412</v>
      </c>
      <c r="B34" s="111">
        <v>81</v>
      </c>
      <c r="C34" s="31">
        <v>4</v>
      </c>
      <c r="D34" s="31" t="s">
        <v>427</v>
      </c>
      <c r="E34" s="109" t="s">
        <v>625</v>
      </c>
      <c r="F34" s="2">
        <v>30</v>
      </c>
      <c r="G34" s="119">
        <v>38539</v>
      </c>
      <c r="H34" s="211" t="s">
        <v>762</v>
      </c>
      <c r="I34" s="2">
        <v>40741</v>
      </c>
      <c r="J34" s="211" t="s">
        <v>763</v>
      </c>
      <c r="K34" s="2">
        <v>35047</v>
      </c>
      <c r="L34" s="212" t="s">
        <v>736</v>
      </c>
      <c r="M34" s="119">
        <v>6044</v>
      </c>
      <c r="N34" s="211" t="s">
        <v>685</v>
      </c>
      <c r="O34" s="2">
        <v>8389</v>
      </c>
      <c r="P34" s="212" t="s">
        <v>761</v>
      </c>
      <c r="Q34" s="164">
        <v>20.6</v>
      </c>
    </row>
    <row r="35" spans="1:19" s="2" customFormat="1" ht="11.1" customHeight="1" x14ac:dyDescent="0.2">
      <c r="A35" s="110" t="s">
        <v>412</v>
      </c>
      <c r="B35" s="111">
        <v>81</v>
      </c>
      <c r="C35" s="31">
        <v>6</v>
      </c>
      <c r="D35" s="31" t="s">
        <v>428</v>
      </c>
      <c r="E35" s="109" t="s">
        <v>626</v>
      </c>
      <c r="F35" s="2">
        <v>30</v>
      </c>
      <c r="G35" s="119">
        <v>108498</v>
      </c>
      <c r="H35" s="211" t="s">
        <v>764</v>
      </c>
      <c r="I35" s="2">
        <v>112815</v>
      </c>
      <c r="J35" s="211" t="s">
        <v>765</v>
      </c>
      <c r="K35" s="2">
        <v>98288</v>
      </c>
      <c r="L35" s="212" t="s">
        <v>764</v>
      </c>
      <c r="M35" s="119">
        <v>12072</v>
      </c>
      <c r="N35" s="211" t="s">
        <v>766</v>
      </c>
      <c r="O35" s="2">
        <v>16885</v>
      </c>
      <c r="P35" s="212" t="s">
        <v>720</v>
      </c>
      <c r="Q35" s="164">
        <v>15</v>
      </c>
    </row>
    <row r="36" spans="1:19" s="2" customFormat="1" ht="11.1" customHeight="1" x14ac:dyDescent="0.2">
      <c r="A36" s="110" t="s">
        <v>412</v>
      </c>
      <c r="B36" s="111">
        <v>81</v>
      </c>
      <c r="C36" s="31">
        <v>7</v>
      </c>
      <c r="D36" s="31" t="s">
        <v>351</v>
      </c>
      <c r="E36" s="109" t="s">
        <v>627</v>
      </c>
      <c r="F36" s="2">
        <v>0</v>
      </c>
      <c r="G36" s="119">
        <v>140224</v>
      </c>
      <c r="H36" s="211" t="s">
        <v>701</v>
      </c>
      <c r="I36" s="2">
        <v>151799</v>
      </c>
      <c r="J36" s="211" t="s">
        <v>767</v>
      </c>
      <c r="K36" s="2">
        <v>107148</v>
      </c>
      <c r="L36" s="212" t="s">
        <v>690</v>
      </c>
      <c r="M36" s="119">
        <v>12581</v>
      </c>
      <c r="N36" s="211" t="s">
        <v>768</v>
      </c>
      <c r="O36" s="2">
        <v>17070</v>
      </c>
      <c r="P36" s="212" t="s">
        <v>747</v>
      </c>
      <c r="Q36" s="164">
        <v>11.2</v>
      </c>
      <c r="S36" s="201"/>
    </row>
    <row r="37" spans="1:19" s="2" customFormat="1" ht="11.1" customHeight="1" x14ac:dyDescent="0.2">
      <c r="A37" s="110" t="s">
        <v>412</v>
      </c>
      <c r="B37" s="111">
        <v>81</v>
      </c>
      <c r="C37" s="31">
        <v>6</v>
      </c>
      <c r="D37" s="31" t="s">
        <v>593</v>
      </c>
      <c r="E37" s="109" t="s">
        <v>628</v>
      </c>
      <c r="F37" s="2">
        <v>0</v>
      </c>
      <c r="G37" s="119">
        <v>118264</v>
      </c>
      <c r="H37" s="211" t="s">
        <v>690</v>
      </c>
      <c r="I37" s="2">
        <v>125881</v>
      </c>
      <c r="J37" s="211" t="s">
        <v>769</v>
      </c>
      <c r="K37" s="2">
        <v>100649</v>
      </c>
      <c r="L37" s="212" t="s">
        <v>770</v>
      </c>
      <c r="M37" s="119">
        <v>11790</v>
      </c>
      <c r="N37" s="211" t="s">
        <v>771</v>
      </c>
      <c r="O37" s="2">
        <v>16614</v>
      </c>
      <c r="P37" s="212" t="s">
        <v>710</v>
      </c>
      <c r="Q37" s="164">
        <v>13.2</v>
      </c>
    </row>
    <row r="38" spans="1:19" s="2" customFormat="1" ht="5.0999999999999996" customHeight="1" x14ac:dyDescent="0.2">
      <c r="A38" s="110"/>
      <c r="B38" s="111"/>
      <c r="C38" s="31"/>
      <c r="D38" s="31"/>
      <c r="E38" s="109"/>
      <c r="G38" s="119"/>
      <c r="H38" s="111"/>
      <c r="J38" s="111"/>
      <c r="L38" s="31"/>
      <c r="M38" s="119"/>
      <c r="N38" s="111"/>
      <c r="P38" s="31"/>
      <c r="Q38" s="164"/>
    </row>
    <row r="39" spans="1:19" s="2" customFormat="1" ht="11.1" customHeight="1" x14ac:dyDescent="0.2">
      <c r="A39" s="110" t="s">
        <v>412</v>
      </c>
      <c r="B39" s="111">
        <v>81</v>
      </c>
      <c r="C39" s="31">
        <v>6</v>
      </c>
      <c r="D39" s="31" t="s">
        <v>429</v>
      </c>
      <c r="E39" s="109" t="s">
        <v>629</v>
      </c>
      <c r="F39" s="2">
        <v>15</v>
      </c>
      <c r="G39" s="119">
        <v>108454</v>
      </c>
      <c r="H39" s="211" t="s">
        <v>772</v>
      </c>
      <c r="I39" s="2">
        <v>113815</v>
      </c>
      <c r="J39" s="211" t="s">
        <v>773</v>
      </c>
      <c r="K39" s="2">
        <v>93828</v>
      </c>
      <c r="L39" s="212" t="s">
        <v>774</v>
      </c>
      <c r="M39" s="119">
        <v>10018</v>
      </c>
      <c r="N39" s="211" t="s">
        <v>775</v>
      </c>
      <c r="O39" s="2">
        <v>13654</v>
      </c>
      <c r="P39" s="212" t="s">
        <v>701</v>
      </c>
      <c r="Q39" s="164">
        <v>12</v>
      </c>
    </row>
    <row r="40" spans="1:19" s="2" customFormat="1" ht="11.1" customHeight="1" x14ac:dyDescent="0.2">
      <c r="A40" s="110" t="s">
        <v>412</v>
      </c>
      <c r="B40" s="111">
        <v>81</v>
      </c>
      <c r="C40" s="31">
        <v>4</v>
      </c>
      <c r="D40" s="31" t="s">
        <v>430</v>
      </c>
      <c r="E40" s="109" t="s">
        <v>630</v>
      </c>
      <c r="F40" s="2">
        <v>30</v>
      </c>
      <c r="G40" s="119">
        <v>56973</v>
      </c>
      <c r="H40" s="211" t="s">
        <v>776</v>
      </c>
      <c r="I40" s="2">
        <v>55838</v>
      </c>
      <c r="J40" s="211" t="s">
        <v>762</v>
      </c>
      <c r="K40" s="2">
        <v>60070</v>
      </c>
      <c r="L40" s="212" t="s">
        <v>701</v>
      </c>
      <c r="M40" s="119">
        <v>6284</v>
      </c>
      <c r="N40" s="211" t="s">
        <v>777</v>
      </c>
      <c r="O40" s="2">
        <v>8748</v>
      </c>
      <c r="P40" s="212" t="s">
        <v>747</v>
      </c>
      <c r="Q40" s="164">
        <v>15.7</v>
      </c>
    </row>
    <row r="41" spans="1:19" s="2" customFormat="1" ht="11.1" customHeight="1" x14ac:dyDescent="0.2">
      <c r="A41" s="110" t="s">
        <v>412</v>
      </c>
      <c r="B41" s="111">
        <v>81</v>
      </c>
      <c r="C41" s="31">
        <v>4</v>
      </c>
      <c r="D41" s="31" t="s">
        <v>145</v>
      </c>
      <c r="E41" s="109" t="s">
        <v>631</v>
      </c>
      <c r="F41" s="2">
        <v>30</v>
      </c>
      <c r="G41" s="119">
        <v>41640</v>
      </c>
      <c r="H41" s="211" t="s">
        <v>778</v>
      </c>
      <c r="I41" s="2">
        <v>39632</v>
      </c>
      <c r="J41" s="211" t="s">
        <v>779</v>
      </c>
      <c r="K41" s="2">
        <v>46131</v>
      </c>
      <c r="L41" s="212" t="s">
        <v>780</v>
      </c>
      <c r="M41" s="119">
        <v>4639</v>
      </c>
      <c r="N41" s="211" t="s">
        <v>781</v>
      </c>
      <c r="O41" s="2">
        <v>6343</v>
      </c>
      <c r="P41" s="212" t="s">
        <v>690</v>
      </c>
      <c r="Q41" s="164">
        <v>16</v>
      </c>
    </row>
    <row r="42" spans="1:19" s="2" customFormat="1" ht="5.0999999999999996" customHeight="1" x14ac:dyDescent="0.2">
      <c r="A42" s="110"/>
      <c r="B42" s="111"/>
      <c r="C42" s="31"/>
      <c r="D42" s="31"/>
      <c r="E42" s="109"/>
      <c r="G42" s="119"/>
      <c r="H42" s="120"/>
      <c r="J42" s="120"/>
      <c r="L42" s="121"/>
      <c r="M42" s="119"/>
      <c r="N42" s="120"/>
      <c r="P42" s="121"/>
      <c r="Q42" s="164"/>
    </row>
    <row r="43" spans="1:19" s="2" customFormat="1" ht="11.1" customHeight="1" x14ac:dyDescent="0.2">
      <c r="A43" s="110" t="s">
        <v>412</v>
      </c>
      <c r="B43" s="111">
        <v>96</v>
      </c>
      <c r="C43" s="31">
        <v>4</v>
      </c>
      <c r="D43" s="31" t="s">
        <v>431</v>
      </c>
      <c r="E43" s="109" t="s">
        <v>632</v>
      </c>
      <c r="F43" s="2">
        <v>30</v>
      </c>
      <c r="G43" s="119">
        <v>48470</v>
      </c>
      <c r="H43" s="211" t="s">
        <v>782</v>
      </c>
      <c r="I43" s="2">
        <v>46407</v>
      </c>
      <c r="J43" s="211" t="s">
        <v>697</v>
      </c>
      <c r="K43" s="2">
        <v>54727</v>
      </c>
      <c r="L43" s="212" t="s">
        <v>783</v>
      </c>
      <c r="M43" s="119">
        <v>5828</v>
      </c>
      <c r="N43" s="215" t="s">
        <v>752</v>
      </c>
      <c r="O43" s="2">
        <v>8030</v>
      </c>
      <c r="P43" s="212" t="s">
        <v>784</v>
      </c>
      <c r="Q43" s="164">
        <v>17.3</v>
      </c>
    </row>
    <row r="44" spans="1:19" s="2" customFormat="1" ht="11.1" customHeight="1" x14ac:dyDescent="0.2">
      <c r="A44" s="110" t="s">
        <v>412</v>
      </c>
      <c r="B44" s="111">
        <v>96</v>
      </c>
      <c r="C44" s="31">
        <v>4</v>
      </c>
      <c r="D44" s="31" t="s">
        <v>432</v>
      </c>
      <c r="E44" s="109" t="s">
        <v>633</v>
      </c>
      <c r="F44" s="2">
        <v>30</v>
      </c>
      <c r="G44" s="119">
        <v>40760</v>
      </c>
      <c r="H44" s="213" t="s">
        <v>785</v>
      </c>
      <c r="I44" s="2">
        <v>37910</v>
      </c>
      <c r="J44" s="213" t="s">
        <v>694</v>
      </c>
      <c r="K44" s="2">
        <v>48109</v>
      </c>
      <c r="L44" s="38" t="s">
        <v>786</v>
      </c>
      <c r="M44" s="119">
        <v>4577</v>
      </c>
      <c r="N44" s="213" t="s">
        <v>787</v>
      </c>
      <c r="O44" s="2">
        <v>6284</v>
      </c>
      <c r="P44" s="38" t="s">
        <v>738</v>
      </c>
      <c r="Q44" s="164">
        <v>16.600000000000001</v>
      </c>
    </row>
    <row r="45" spans="1:19" s="2" customFormat="1" ht="5.0999999999999996" customHeight="1" x14ac:dyDescent="0.2">
      <c r="A45" s="110"/>
      <c r="B45" s="111"/>
      <c r="C45" s="31"/>
      <c r="D45" s="31"/>
      <c r="E45" s="109"/>
      <c r="G45" s="119"/>
      <c r="H45" s="120"/>
      <c r="J45" s="120"/>
      <c r="L45" s="121"/>
      <c r="M45" s="119"/>
      <c r="N45" s="120"/>
      <c r="P45" s="121"/>
      <c r="Q45" s="164"/>
    </row>
    <row r="46" spans="1:19" s="2" customFormat="1" ht="11.1" customHeight="1" x14ac:dyDescent="0.2">
      <c r="A46" s="110" t="s">
        <v>412</v>
      </c>
      <c r="B46" s="111">
        <v>98</v>
      </c>
      <c r="C46" s="31">
        <v>4</v>
      </c>
      <c r="D46" s="31" t="s">
        <v>433</v>
      </c>
      <c r="E46" s="109" t="s">
        <v>634</v>
      </c>
      <c r="F46" s="2">
        <v>30</v>
      </c>
      <c r="G46" s="119">
        <v>33988</v>
      </c>
      <c r="H46" s="211" t="s">
        <v>788</v>
      </c>
      <c r="I46" s="2">
        <v>37582</v>
      </c>
      <c r="J46" s="211" t="s">
        <v>789</v>
      </c>
      <c r="K46" s="2">
        <v>23695</v>
      </c>
      <c r="L46" s="212" t="s">
        <v>790</v>
      </c>
      <c r="M46" s="119">
        <v>2672</v>
      </c>
      <c r="N46" s="211" t="s">
        <v>764</v>
      </c>
      <c r="O46" s="2">
        <v>3841</v>
      </c>
      <c r="P46" s="212" t="s">
        <v>688</v>
      </c>
      <c r="Q46" s="164">
        <v>10.199999999999999</v>
      </c>
    </row>
    <row r="47" spans="1:19" s="2" customFormat="1" ht="11.1" customHeight="1" x14ac:dyDescent="0.2">
      <c r="A47" s="110" t="s">
        <v>412</v>
      </c>
      <c r="B47" s="111">
        <v>98</v>
      </c>
      <c r="C47" s="31">
        <v>2</v>
      </c>
      <c r="D47" s="31" t="s">
        <v>344</v>
      </c>
      <c r="E47" s="109" t="s">
        <v>635</v>
      </c>
      <c r="F47" s="2">
        <v>30</v>
      </c>
      <c r="G47" s="119">
        <v>7553</v>
      </c>
      <c r="H47" s="211" t="s">
        <v>710</v>
      </c>
      <c r="I47" s="2">
        <v>8451</v>
      </c>
      <c r="J47" s="211" t="s">
        <v>791</v>
      </c>
      <c r="K47" s="2">
        <v>5110</v>
      </c>
      <c r="L47" s="212" t="s">
        <v>787</v>
      </c>
      <c r="M47" s="119">
        <v>817</v>
      </c>
      <c r="N47" s="211" t="s">
        <v>739</v>
      </c>
      <c r="O47" s="2">
        <v>1174</v>
      </c>
      <c r="P47" s="212" t="s">
        <v>792</v>
      </c>
      <c r="Q47" s="164">
        <v>13.9</v>
      </c>
    </row>
    <row r="48" spans="1:19" s="2" customFormat="1" ht="11.1" customHeight="1" x14ac:dyDescent="0.2">
      <c r="A48" s="110" t="s">
        <v>412</v>
      </c>
      <c r="B48" s="111">
        <v>98</v>
      </c>
      <c r="C48" s="31">
        <v>3</v>
      </c>
      <c r="D48" s="31" t="s">
        <v>434</v>
      </c>
      <c r="E48" s="109" t="s">
        <v>636</v>
      </c>
      <c r="F48" s="2">
        <v>30</v>
      </c>
      <c r="G48" s="119">
        <v>17601</v>
      </c>
      <c r="H48" s="211" t="s">
        <v>683</v>
      </c>
      <c r="I48" s="2">
        <v>19264</v>
      </c>
      <c r="J48" s="211" t="s">
        <v>707</v>
      </c>
      <c r="K48" s="2">
        <v>13032</v>
      </c>
      <c r="L48" s="212" t="s">
        <v>793</v>
      </c>
      <c r="M48" s="119">
        <v>1816</v>
      </c>
      <c r="N48" s="211" t="s">
        <v>794</v>
      </c>
      <c r="O48" s="2">
        <v>2611</v>
      </c>
      <c r="P48" s="212" t="s">
        <v>795</v>
      </c>
      <c r="Q48" s="164">
        <v>13.6</v>
      </c>
    </row>
    <row r="49" spans="1:17" s="2" customFormat="1" ht="11.1" customHeight="1" x14ac:dyDescent="0.2">
      <c r="A49" s="110" t="s">
        <v>412</v>
      </c>
      <c r="B49" s="111">
        <v>98</v>
      </c>
      <c r="C49" s="31">
        <v>4</v>
      </c>
      <c r="D49" s="31" t="s">
        <v>435</v>
      </c>
      <c r="E49" s="109" t="s">
        <v>637</v>
      </c>
      <c r="F49" s="2">
        <v>30</v>
      </c>
      <c r="G49" s="119">
        <v>28846</v>
      </c>
      <c r="H49" s="213" t="s">
        <v>796</v>
      </c>
      <c r="I49" s="2">
        <v>29017</v>
      </c>
      <c r="J49" s="213" t="s">
        <v>745</v>
      </c>
      <c r="K49" s="2">
        <v>27965</v>
      </c>
      <c r="L49" s="38" t="s">
        <v>732</v>
      </c>
      <c r="M49" s="119">
        <v>3397</v>
      </c>
      <c r="N49" s="213" t="s">
        <v>701</v>
      </c>
      <c r="O49" s="2">
        <v>4670</v>
      </c>
      <c r="P49" s="38" t="s">
        <v>797</v>
      </c>
      <c r="Q49" s="164">
        <v>16.100000000000001</v>
      </c>
    </row>
    <row r="50" spans="1:17" s="2" customFormat="1" ht="3.75" customHeight="1" x14ac:dyDescent="0.2">
      <c r="A50" s="110"/>
      <c r="B50" s="111"/>
      <c r="C50" s="31"/>
      <c r="D50" s="31"/>
      <c r="E50" s="109"/>
      <c r="G50" s="119"/>
      <c r="H50" s="120"/>
      <c r="J50" s="120"/>
      <c r="L50" s="121"/>
      <c r="M50" s="119"/>
      <c r="N50" s="120"/>
      <c r="P50" s="121"/>
      <c r="Q50" s="164"/>
    </row>
    <row r="51" spans="1:17" s="2" customFormat="1" ht="11.1" customHeight="1" x14ac:dyDescent="0.2">
      <c r="A51" s="110" t="s">
        <v>412</v>
      </c>
      <c r="B51" s="111">
        <v>656</v>
      </c>
      <c r="C51" s="31">
        <v>4</v>
      </c>
      <c r="D51" s="31" t="s">
        <v>436</v>
      </c>
      <c r="E51" s="109" t="s">
        <v>638</v>
      </c>
      <c r="F51" s="2">
        <v>0</v>
      </c>
      <c r="G51" s="119">
        <v>52763</v>
      </c>
      <c r="H51" s="211" t="s">
        <v>768</v>
      </c>
      <c r="I51" s="2">
        <v>60806</v>
      </c>
      <c r="J51" s="211" t="s">
        <v>685</v>
      </c>
      <c r="K51" s="2">
        <v>31182</v>
      </c>
      <c r="L51" s="212" t="s">
        <v>775</v>
      </c>
      <c r="M51" s="119">
        <v>2796</v>
      </c>
      <c r="N51" s="211" t="s">
        <v>798</v>
      </c>
      <c r="O51" s="2">
        <v>3899</v>
      </c>
      <c r="P51" s="212" t="s">
        <v>799</v>
      </c>
      <c r="Q51" s="164">
        <v>6.4</v>
      </c>
    </row>
    <row r="52" spans="1:17" s="2" customFormat="1" ht="11.1" customHeight="1" x14ac:dyDescent="0.2">
      <c r="A52" s="110" t="s">
        <v>412</v>
      </c>
      <c r="B52" s="111">
        <v>861</v>
      </c>
      <c r="C52" s="31">
        <v>6</v>
      </c>
      <c r="D52" s="31" t="s">
        <v>175</v>
      </c>
      <c r="E52" s="109" t="s">
        <v>639</v>
      </c>
      <c r="F52" s="2">
        <v>0</v>
      </c>
      <c r="G52" s="119">
        <v>30511</v>
      </c>
      <c r="H52" s="211" t="s">
        <v>800</v>
      </c>
      <c r="I52" s="2">
        <v>32910</v>
      </c>
      <c r="J52" s="211" t="s">
        <v>801</v>
      </c>
      <c r="K52" s="2">
        <v>21937</v>
      </c>
      <c r="L52" s="212" t="s">
        <v>802</v>
      </c>
      <c r="M52" s="119">
        <v>1540</v>
      </c>
      <c r="N52" s="211" t="s">
        <v>781</v>
      </c>
      <c r="O52" s="2">
        <v>2210</v>
      </c>
      <c r="P52" s="212" t="s">
        <v>761</v>
      </c>
      <c r="Q52" s="164">
        <v>6.7</v>
      </c>
    </row>
    <row r="53" spans="1:17" s="2" customFormat="1" ht="11.1" customHeight="1" x14ac:dyDescent="0.2">
      <c r="A53" s="110" t="s">
        <v>412</v>
      </c>
      <c r="B53" s="111">
        <v>864</v>
      </c>
      <c r="C53" s="31">
        <v>4</v>
      </c>
      <c r="D53" s="31" t="s">
        <v>437</v>
      </c>
      <c r="E53" s="109" t="s">
        <v>640</v>
      </c>
      <c r="F53" s="2">
        <v>30</v>
      </c>
      <c r="G53" s="119">
        <v>19199</v>
      </c>
      <c r="H53" s="211" t="s">
        <v>803</v>
      </c>
      <c r="I53" s="2">
        <v>19612</v>
      </c>
      <c r="J53" s="211" t="s">
        <v>804</v>
      </c>
      <c r="K53" s="2">
        <v>18412</v>
      </c>
      <c r="L53" s="212" t="s">
        <v>805</v>
      </c>
      <c r="M53" s="119">
        <v>2320</v>
      </c>
      <c r="N53" s="211" t="s">
        <v>806</v>
      </c>
      <c r="O53" s="2">
        <v>3253</v>
      </c>
      <c r="P53" s="212" t="s">
        <v>807</v>
      </c>
      <c r="Q53" s="164">
        <v>16.600000000000001</v>
      </c>
    </row>
    <row r="54" spans="1:17" s="2" customFormat="1" ht="11.1" customHeight="1" thickBot="1" x14ac:dyDescent="0.25">
      <c r="A54" s="113"/>
      <c r="B54" s="114"/>
      <c r="C54" s="115"/>
      <c r="D54" s="115"/>
      <c r="E54" s="116"/>
      <c r="F54" s="123"/>
      <c r="G54" s="125"/>
      <c r="H54" s="127"/>
      <c r="I54" s="124"/>
      <c r="J54" s="127"/>
      <c r="K54" s="124"/>
      <c r="L54" s="128"/>
      <c r="M54" s="125"/>
      <c r="N54" s="127"/>
      <c r="O54" s="124"/>
      <c r="P54" s="128"/>
      <c r="Q54" s="165"/>
    </row>
    <row r="55" spans="1:17" s="2" customFormat="1" ht="12.75" customHeight="1" x14ac:dyDescent="0.2">
      <c r="A55" s="100" t="s">
        <v>582</v>
      </c>
      <c r="B55" s="31"/>
      <c r="C55" s="31"/>
      <c r="D55" s="100" t="s">
        <v>583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166"/>
    </row>
    <row r="56" spans="1:17" s="2" customFormat="1" ht="11.25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</row>
    <row r="57" spans="1:17" s="2" customFormat="1" ht="5.0999999999999996" customHeight="1" x14ac:dyDescent="0.2">
      <c r="A57" s="31"/>
      <c r="B57" s="31"/>
      <c r="C57" s="31"/>
      <c r="D57" s="100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7" s="2" customFormat="1" ht="11.25" x14ac:dyDescent="0.2">
      <c r="A58" s="31"/>
      <c r="B58" s="31"/>
      <c r="C58" s="31"/>
      <c r="D58" s="100"/>
      <c r="E58" s="31"/>
      <c r="F58" s="31"/>
      <c r="G58" s="100"/>
      <c r="L58" s="31"/>
      <c r="N58" s="31"/>
      <c r="P58" s="31"/>
    </row>
    <row r="59" spans="1:17" s="2" customFormat="1" ht="11.25" x14ac:dyDescent="0.2">
      <c r="A59" s="31"/>
      <c r="B59" s="31"/>
      <c r="C59" s="31"/>
      <c r="D59" s="100"/>
      <c r="E59" s="31"/>
      <c r="G59" s="100"/>
      <c r="H59" s="31"/>
      <c r="J59" s="31"/>
      <c r="L59" s="31"/>
      <c r="N59" s="31"/>
      <c r="P59" s="31"/>
    </row>
    <row r="60" spans="1:17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P60" s="102"/>
      <c r="Q60" s="102"/>
    </row>
    <row r="61" spans="1:17" s="2" customFormat="1" ht="15.75" customHeight="1" x14ac:dyDescent="0.2">
      <c r="A61" s="100" t="s">
        <v>579</v>
      </c>
      <c r="B61" s="31"/>
      <c r="C61" s="31"/>
      <c r="E61" s="31" t="s">
        <v>581</v>
      </c>
      <c r="F61" s="31"/>
      <c r="G61" s="31"/>
      <c r="H61" s="31"/>
      <c r="I61" s="31" t="s">
        <v>540</v>
      </c>
      <c r="J61" s="31"/>
      <c r="K61" s="31"/>
      <c r="L61" s="31"/>
      <c r="M61" s="31"/>
      <c r="N61" s="31"/>
      <c r="O61" s="103"/>
      <c r="P61" s="31"/>
    </row>
    <row r="62" spans="1:17" s="2" customFormat="1" ht="18.75" customHeight="1" thickBot="1" x14ac:dyDescent="0.25">
      <c r="A62" s="100" t="s">
        <v>116</v>
      </c>
      <c r="H62" s="31"/>
      <c r="J62" s="31"/>
      <c r="L62" s="31"/>
      <c r="M62" s="31"/>
      <c r="N62" s="31"/>
      <c r="O62" s="103"/>
      <c r="P62" s="31"/>
      <c r="Q62" s="168" t="str">
        <f>$Q$3</f>
        <v>APRIL  2025</v>
      </c>
    </row>
    <row r="63" spans="1:17" s="2" customFormat="1" ht="12.75" customHeight="1" x14ac:dyDescent="0.2">
      <c r="A63" s="104"/>
      <c r="B63" s="105"/>
      <c r="C63" s="106"/>
      <c r="D63" s="106"/>
      <c r="E63" s="107"/>
      <c r="F63" s="106"/>
      <c r="G63" s="235" t="s">
        <v>553</v>
      </c>
      <c r="H63" s="236"/>
      <c r="I63" s="237" t="s">
        <v>553</v>
      </c>
      <c r="J63" s="236"/>
      <c r="K63" s="237" t="s">
        <v>553</v>
      </c>
      <c r="L63" s="238"/>
      <c r="M63" s="235" t="s">
        <v>398</v>
      </c>
      <c r="N63" s="236"/>
      <c r="O63" s="237" t="s">
        <v>398</v>
      </c>
      <c r="P63" s="239"/>
      <c r="Q63" s="136"/>
    </row>
    <row r="64" spans="1:17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0" t="s">
        <v>401</v>
      </c>
      <c r="H64" s="109" t="s">
        <v>402</v>
      </c>
      <c r="I64" s="233" t="s">
        <v>382</v>
      </c>
      <c r="J64" s="232"/>
      <c r="K64" s="31" t="s">
        <v>404</v>
      </c>
      <c r="L64" s="100" t="s">
        <v>405</v>
      </c>
      <c r="M64" s="110" t="s">
        <v>406</v>
      </c>
      <c r="N64" s="109" t="s">
        <v>403</v>
      </c>
      <c r="O64" s="234" t="s">
        <v>382</v>
      </c>
      <c r="P64" s="234"/>
      <c r="Q64" s="161" t="s">
        <v>386</v>
      </c>
    </row>
    <row r="65" spans="1:20" s="2" customFormat="1" ht="11.25" x14ac:dyDescent="0.2">
      <c r="A65" s="110"/>
      <c r="B65" s="111"/>
      <c r="C65" s="31"/>
      <c r="D65" s="31"/>
      <c r="E65" s="109"/>
      <c r="F65" s="31"/>
      <c r="G65" s="110" t="s">
        <v>407</v>
      </c>
      <c r="H65" s="111" t="s">
        <v>380</v>
      </c>
      <c r="I65" s="31" t="s">
        <v>407</v>
      </c>
      <c r="J65" s="111" t="s">
        <v>380</v>
      </c>
      <c r="K65" s="31" t="s">
        <v>407</v>
      </c>
      <c r="L65" s="111" t="s">
        <v>380</v>
      </c>
      <c r="M65" s="110" t="s">
        <v>407</v>
      </c>
      <c r="N65" s="111" t="s">
        <v>380</v>
      </c>
      <c r="O65" s="31" t="s">
        <v>407</v>
      </c>
      <c r="P65" s="31" t="s">
        <v>380</v>
      </c>
      <c r="Q65" s="161" t="s">
        <v>387</v>
      </c>
    </row>
    <row r="66" spans="1:20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7" t="str">
        <f>H7</f>
        <v>25/24</v>
      </c>
      <c r="I66" s="115" t="s">
        <v>410</v>
      </c>
      <c r="J66" s="117" t="str">
        <f>J7</f>
        <v>25/24</v>
      </c>
      <c r="K66" s="115" t="s">
        <v>411</v>
      </c>
      <c r="L66" s="118" t="str">
        <f>L7</f>
        <v>25/24</v>
      </c>
      <c r="M66" s="113" t="s">
        <v>409</v>
      </c>
      <c r="N66" s="117" t="str">
        <f>N7</f>
        <v>25/24</v>
      </c>
      <c r="O66" s="115" t="s">
        <v>410</v>
      </c>
      <c r="P66" s="117" t="str">
        <f>P7</f>
        <v>25/24</v>
      </c>
      <c r="Q66" s="162" t="s">
        <v>410</v>
      </c>
    </row>
    <row r="67" spans="1:20" s="2" customFormat="1" ht="4.5" customHeight="1" x14ac:dyDescent="0.2">
      <c r="A67" s="110"/>
      <c r="B67" s="111"/>
      <c r="C67" s="31"/>
      <c r="D67" s="31"/>
      <c r="E67" s="109"/>
      <c r="F67" s="31"/>
      <c r="G67" s="110"/>
      <c r="H67" s="111"/>
      <c r="I67" s="31"/>
      <c r="J67" s="111"/>
      <c r="K67" s="31"/>
      <c r="L67" s="31"/>
      <c r="M67" s="110"/>
      <c r="N67" s="111"/>
      <c r="P67" s="31"/>
      <c r="Q67" s="163"/>
    </row>
    <row r="68" spans="1:20" s="2" customFormat="1" ht="11.1" customHeight="1" x14ac:dyDescent="0.2">
      <c r="A68" s="110" t="s">
        <v>412</v>
      </c>
      <c r="B68" s="111">
        <v>5</v>
      </c>
      <c r="C68" s="31">
        <v>4</v>
      </c>
      <c r="D68" s="31">
        <v>64171004</v>
      </c>
      <c r="E68" s="109" t="s">
        <v>641</v>
      </c>
      <c r="F68" s="169">
        <v>29</v>
      </c>
      <c r="G68" s="119">
        <v>76163</v>
      </c>
      <c r="H68" s="211" t="s">
        <v>808</v>
      </c>
      <c r="I68" s="2">
        <v>77391</v>
      </c>
      <c r="J68" s="211" t="s">
        <v>729</v>
      </c>
      <c r="K68" s="2">
        <v>72884</v>
      </c>
      <c r="L68" s="212" t="s">
        <v>684</v>
      </c>
      <c r="M68" s="119">
        <v>8806</v>
      </c>
      <c r="N68" s="211" t="s">
        <v>794</v>
      </c>
      <c r="O68" s="2">
        <v>11615</v>
      </c>
      <c r="P68" s="212" t="s">
        <v>809</v>
      </c>
      <c r="Q68" s="164">
        <v>15</v>
      </c>
      <c r="S68"/>
      <c r="T68"/>
    </row>
    <row r="69" spans="1:20" s="2" customFormat="1" ht="11.1" customHeight="1" x14ac:dyDescent="0.2">
      <c r="A69" s="110" t="s">
        <v>412</v>
      </c>
      <c r="B69" s="111">
        <v>5</v>
      </c>
      <c r="C69" s="31">
        <v>4</v>
      </c>
      <c r="D69" s="31">
        <v>65171005</v>
      </c>
      <c r="E69" s="208" t="s">
        <v>642</v>
      </c>
      <c r="F69" s="207">
        <v>29</v>
      </c>
      <c r="G69" s="119">
        <v>84315</v>
      </c>
      <c r="H69" s="211" t="s">
        <v>692</v>
      </c>
      <c r="I69" s="2">
        <v>86707</v>
      </c>
      <c r="J69" s="211" t="s">
        <v>810</v>
      </c>
      <c r="K69" s="2">
        <v>78007</v>
      </c>
      <c r="L69" s="212" t="s">
        <v>709</v>
      </c>
      <c r="M69" s="119">
        <v>9670</v>
      </c>
      <c r="N69" s="211" t="s">
        <v>734</v>
      </c>
      <c r="O69" s="2">
        <v>12616</v>
      </c>
      <c r="P69" s="212" t="s">
        <v>686</v>
      </c>
      <c r="Q69" s="164">
        <v>14.6</v>
      </c>
      <c r="S69"/>
      <c r="T69"/>
    </row>
    <row r="70" spans="1:20" s="2" customFormat="1" ht="3.75" customHeight="1" x14ac:dyDescent="0.2">
      <c r="A70" s="110" t="s">
        <v>578</v>
      </c>
      <c r="B70" s="111"/>
      <c r="C70" s="31"/>
      <c r="D70" s="31"/>
      <c r="E70" s="208"/>
      <c r="F70" s="207"/>
      <c r="G70" s="119"/>
      <c r="H70" s="120"/>
      <c r="J70" s="120"/>
      <c r="L70" s="121"/>
      <c r="M70" s="119"/>
      <c r="N70" s="120"/>
      <c r="P70" s="121"/>
      <c r="Q70" s="164"/>
      <c r="S70"/>
      <c r="T70"/>
    </row>
    <row r="71" spans="1:20" s="2" customFormat="1" ht="11.1" customHeight="1" x14ac:dyDescent="0.2">
      <c r="A71" s="110" t="s">
        <v>412</v>
      </c>
      <c r="B71" s="111">
        <v>5</v>
      </c>
      <c r="C71" s="31">
        <v>6</v>
      </c>
      <c r="D71" s="31">
        <v>68171019</v>
      </c>
      <c r="E71" s="208" t="s">
        <v>643</v>
      </c>
      <c r="F71" s="207">
        <v>0</v>
      </c>
      <c r="G71" s="119">
        <v>111129</v>
      </c>
      <c r="H71" s="213" t="s">
        <v>797</v>
      </c>
      <c r="I71" s="2">
        <v>111918</v>
      </c>
      <c r="J71" s="213" t="s">
        <v>693</v>
      </c>
      <c r="K71" s="2">
        <v>109124</v>
      </c>
      <c r="L71" s="38" t="s">
        <v>711</v>
      </c>
      <c r="M71" s="119">
        <v>19726</v>
      </c>
      <c r="N71" s="213" t="s">
        <v>811</v>
      </c>
      <c r="O71" s="2">
        <v>25934</v>
      </c>
      <c r="P71" s="38" t="s">
        <v>766</v>
      </c>
      <c r="Q71" s="164">
        <v>23.2</v>
      </c>
      <c r="S71"/>
      <c r="T71"/>
    </row>
    <row r="72" spans="1:20" s="2" customFormat="1" ht="11.1" customHeight="1" x14ac:dyDescent="0.2">
      <c r="A72" s="110" t="s">
        <v>412</v>
      </c>
      <c r="B72" s="111">
        <v>5</v>
      </c>
      <c r="C72" s="31">
        <v>6</v>
      </c>
      <c r="D72" s="31">
        <v>68171020</v>
      </c>
      <c r="E72" s="208" t="s">
        <v>644</v>
      </c>
      <c r="F72" s="207">
        <v>29</v>
      </c>
      <c r="G72" s="119">
        <v>112558</v>
      </c>
      <c r="H72" s="211" t="s">
        <v>812</v>
      </c>
      <c r="I72" s="2">
        <v>112759</v>
      </c>
      <c r="J72" s="211" t="s">
        <v>813</v>
      </c>
      <c r="K72" s="2">
        <v>110879</v>
      </c>
      <c r="L72" s="212" t="s">
        <v>693</v>
      </c>
      <c r="M72" s="119">
        <v>28210</v>
      </c>
      <c r="N72" s="211" t="s">
        <v>795</v>
      </c>
      <c r="O72" s="2">
        <v>33741</v>
      </c>
      <c r="P72" s="212" t="s">
        <v>682</v>
      </c>
      <c r="Q72" s="164">
        <v>29.9</v>
      </c>
      <c r="S72"/>
      <c r="T72"/>
    </row>
    <row r="73" spans="1:20" s="2" customFormat="1" ht="11.1" customHeight="1" x14ac:dyDescent="0.2">
      <c r="A73" s="110" t="s">
        <v>412</v>
      </c>
      <c r="B73" s="111">
        <v>5</v>
      </c>
      <c r="C73" s="31">
        <v>6</v>
      </c>
      <c r="D73" s="31">
        <v>69161021</v>
      </c>
      <c r="E73" s="208" t="s">
        <v>645</v>
      </c>
      <c r="F73" s="207">
        <v>29</v>
      </c>
      <c r="G73" s="119">
        <v>137674</v>
      </c>
      <c r="H73" s="211" t="s">
        <v>732</v>
      </c>
      <c r="I73" s="2">
        <v>140691</v>
      </c>
      <c r="J73" s="211" t="s">
        <v>814</v>
      </c>
      <c r="K73" s="2">
        <v>128513</v>
      </c>
      <c r="L73" s="212" t="s">
        <v>810</v>
      </c>
      <c r="M73" s="119">
        <v>22842</v>
      </c>
      <c r="N73" s="211" t="s">
        <v>749</v>
      </c>
      <c r="O73" s="2">
        <v>29528</v>
      </c>
      <c r="P73" s="212" t="s">
        <v>691</v>
      </c>
      <c r="Q73" s="164">
        <v>21</v>
      </c>
      <c r="S73"/>
      <c r="T73"/>
    </row>
    <row r="74" spans="1:20" s="2" customFormat="1" ht="3.75" customHeight="1" x14ac:dyDescent="0.2">
      <c r="A74" s="110" t="s">
        <v>578</v>
      </c>
      <c r="B74" s="111"/>
      <c r="C74" s="31"/>
      <c r="D74" s="31"/>
      <c r="E74" s="208"/>
      <c r="F74" s="207"/>
      <c r="G74" s="119"/>
      <c r="H74" s="120"/>
      <c r="J74" s="120"/>
      <c r="L74" s="121"/>
      <c r="M74" s="119"/>
      <c r="N74" s="120"/>
      <c r="P74" s="121"/>
      <c r="Q74" s="164"/>
      <c r="S74"/>
      <c r="T74"/>
    </row>
    <row r="75" spans="1:20" s="2" customFormat="1" ht="11.1" customHeight="1" x14ac:dyDescent="0.2">
      <c r="A75" s="110" t="s">
        <v>412</v>
      </c>
      <c r="B75" s="111">
        <v>5</v>
      </c>
      <c r="C75" s="31">
        <v>6</v>
      </c>
      <c r="D75" s="31">
        <v>70161001</v>
      </c>
      <c r="E75" s="208" t="s">
        <v>646</v>
      </c>
      <c r="F75" s="207">
        <v>0</v>
      </c>
      <c r="G75" s="119">
        <v>103824</v>
      </c>
      <c r="H75" s="211" t="s">
        <v>795</v>
      </c>
      <c r="I75" s="2">
        <v>104296</v>
      </c>
      <c r="J75" s="211" t="s">
        <v>748</v>
      </c>
      <c r="K75" s="2">
        <v>102242</v>
      </c>
      <c r="L75" s="212" t="s">
        <v>815</v>
      </c>
      <c r="M75" s="119">
        <v>19358</v>
      </c>
      <c r="N75" s="211" t="s">
        <v>816</v>
      </c>
      <c r="O75" s="2">
        <v>20315</v>
      </c>
      <c r="P75" s="212" t="s">
        <v>817</v>
      </c>
      <c r="Q75" s="164">
        <v>19.5</v>
      </c>
      <c r="S75"/>
      <c r="T75"/>
    </row>
    <row r="76" spans="1:20" s="2" customFormat="1" ht="11.1" customHeight="1" x14ac:dyDescent="0.2">
      <c r="A76" s="110" t="s">
        <v>412</v>
      </c>
      <c r="B76" s="111">
        <v>5</v>
      </c>
      <c r="C76" s="31">
        <v>6</v>
      </c>
      <c r="D76" s="31">
        <v>70161031</v>
      </c>
      <c r="E76" s="208" t="s">
        <v>647</v>
      </c>
      <c r="F76" s="207">
        <v>0</v>
      </c>
      <c r="G76" s="119">
        <v>104494</v>
      </c>
      <c r="H76" s="211" t="s">
        <v>738</v>
      </c>
      <c r="I76" s="2">
        <v>106819</v>
      </c>
      <c r="J76" s="211" t="s">
        <v>726</v>
      </c>
      <c r="K76" s="2">
        <v>97933</v>
      </c>
      <c r="L76" s="212" t="s">
        <v>737</v>
      </c>
      <c r="M76" s="119">
        <v>19371</v>
      </c>
      <c r="N76" s="211" t="s">
        <v>760</v>
      </c>
      <c r="O76" s="2">
        <v>25104</v>
      </c>
      <c r="P76" s="212" t="s">
        <v>818</v>
      </c>
      <c r="Q76" s="164">
        <v>23.5</v>
      </c>
      <c r="S76"/>
      <c r="T76"/>
    </row>
    <row r="77" spans="1:20" s="2" customFormat="1" ht="11.1" customHeight="1" x14ac:dyDescent="0.2">
      <c r="A77" s="110" t="s">
        <v>412</v>
      </c>
      <c r="B77" s="111">
        <v>5</v>
      </c>
      <c r="C77" s="31">
        <v>6</v>
      </c>
      <c r="D77" s="31">
        <v>74131036</v>
      </c>
      <c r="E77" s="208" t="s">
        <v>648</v>
      </c>
      <c r="F77" s="207">
        <v>29</v>
      </c>
      <c r="G77" s="119">
        <v>81383</v>
      </c>
      <c r="H77" s="213" t="s">
        <v>786</v>
      </c>
      <c r="I77" s="2">
        <v>80659</v>
      </c>
      <c r="J77" s="213" t="s">
        <v>718</v>
      </c>
      <c r="K77" s="2">
        <v>83235</v>
      </c>
      <c r="L77" s="213" t="s">
        <v>694</v>
      </c>
      <c r="M77" s="119">
        <v>13599</v>
      </c>
      <c r="N77" s="213" t="s">
        <v>686</v>
      </c>
      <c r="O77" s="2">
        <v>17604</v>
      </c>
      <c r="P77" s="38" t="s">
        <v>762</v>
      </c>
      <c r="Q77" s="164">
        <v>21.8</v>
      </c>
      <c r="S77"/>
      <c r="T77"/>
    </row>
    <row r="78" spans="1:20" s="2" customFormat="1" ht="11.1" customHeight="1" x14ac:dyDescent="0.2">
      <c r="A78" s="110" t="s">
        <v>412</v>
      </c>
      <c r="B78" s="111">
        <v>5</v>
      </c>
      <c r="C78" s="31">
        <v>6</v>
      </c>
      <c r="D78" s="31">
        <v>74131039</v>
      </c>
      <c r="E78" s="208" t="s">
        <v>649</v>
      </c>
      <c r="F78" s="207">
        <v>29</v>
      </c>
      <c r="G78" s="119">
        <v>88430</v>
      </c>
      <c r="H78" s="211" t="s">
        <v>782</v>
      </c>
      <c r="I78" s="2">
        <v>89467</v>
      </c>
      <c r="J78" s="211" t="s">
        <v>819</v>
      </c>
      <c r="K78" s="2">
        <v>85586</v>
      </c>
      <c r="L78" s="212" t="s">
        <v>820</v>
      </c>
      <c r="M78" s="119">
        <v>13679</v>
      </c>
      <c r="N78" s="211" t="s">
        <v>818</v>
      </c>
      <c r="O78" s="2">
        <v>17746</v>
      </c>
      <c r="P78" s="212" t="s">
        <v>728</v>
      </c>
      <c r="Q78" s="164">
        <v>19.8</v>
      </c>
      <c r="S78"/>
      <c r="T78"/>
    </row>
    <row r="79" spans="1:20" s="2" customFormat="1" ht="11.1" customHeight="1" x14ac:dyDescent="0.2">
      <c r="A79" s="110" t="s">
        <v>412</v>
      </c>
      <c r="B79" s="111">
        <v>5</v>
      </c>
      <c r="C79" s="31">
        <v>6</v>
      </c>
      <c r="D79" s="31">
        <v>75131041</v>
      </c>
      <c r="E79" s="208" t="s">
        <v>650</v>
      </c>
      <c r="F79" s="207">
        <v>29</v>
      </c>
      <c r="G79" s="119">
        <v>72092</v>
      </c>
      <c r="H79" s="213" t="s">
        <v>821</v>
      </c>
      <c r="I79" s="2">
        <v>71901</v>
      </c>
      <c r="J79" s="213" t="s">
        <v>822</v>
      </c>
      <c r="K79" s="2">
        <v>72091</v>
      </c>
      <c r="L79" s="38" t="s">
        <v>697</v>
      </c>
      <c r="M79" s="119">
        <v>11404</v>
      </c>
      <c r="N79" s="213" t="s">
        <v>727</v>
      </c>
      <c r="O79" s="2">
        <v>14613</v>
      </c>
      <c r="P79" s="38" t="s">
        <v>741</v>
      </c>
      <c r="Q79" s="164">
        <v>20.3</v>
      </c>
      <c r="S79"/>
      <c r="T79"/>
    </row>
    <row r="80" spans="1:20" s="2" customFormat="1" ht="11.1" customHeight="1" x14ac:dyDescent="0.2">
      <c r="A80" s="110" t="s">
        <v>412</v>
      </c>
      <c r="B80" s="111">
        <v>5</v>
      </c>
      <c r="C80" s="31">
        <v>4</v>
      </c>
      <c r="D80" s="31">
        <v>79121001</v>
      </c>
      <c r="E80" s="208" t="s">
        <v>651</v>
      </c>
      <c r="F80" s="207">
        <v>29</v>
      </c>
      <c r="G80" s="119">
        <v>72871</v>
      </c>
      <c r="H80" s="211" t="s">
        <v>810</v>
      </c>
      <c r="I80" s="2">
        <v>72795</v>
      </c>
      <c r="J80" s="211" t="s">
        <v>703</v>
      </c>
      <c r="K80" s="2">
        <v>72183</v>
      </c>
      <c r="L80" s="212" t="s">
        <v>800</v>
      </c>
      <c r="M80" s="119">
        <v>9915</v>
      </c>
      <c r="N80" s="211" t="s">
        <v>761</v>
      </c>
      <c r="O80" s="2">
        <v>12598</v>
      </c>
      <c r="P80" s="212" t="s">
        <v>711</v>
      </c>
      <c r="Q80" s="164">
        <v>17.3</v>
      </c>
      <c r="S80"/>
      <c r="T80"/>
    </row>
    <row r="81" spans="1:20" s="2" customFormat="1" ht="11.1" customHeight="1" x14ac:dyDescent="0.2">
      <c r="A81" s="110" t="s">
        <v>412</v>
      </c>
      <c r="B81" s="111">
        <v>5</v>
      </c>
      <c r="C81" s="31">
        <v>4</v>
      </c>
      <c r="D81" s="31">
        <v>80111051</v>
      </c>
      <c r="E81" s="208" t="s">
        <v>652</v>
      </c>
      <c r="F81" s="207">
        <v>0</v>
      </c>
      <c r="G81" s="119">
        <v>60446</v>
      </c>
      <c r="H81" s="211" t="s">
        <v>759</v>
      </c>
      <c r="I81" s="2">
        <v>60567</v>
      </c>
      <c r="J81" s="211" t="s">
        <v>732</v>
      </c>
      <c r="K81" s="2">
        <v>57693</v>
      </c>
      <c r="L81" s="212" t="s">
        <v>757</v>
      </c>
      <c r="M81" s="119">
        <v>9432</v>
      </c>
      <c r="N81" s="211" t="s">
        <v>747</v>
      </c>
      <c r="O81" s="2">
        <v>12060</v>
      </c>
      <c r="P81" s="212" t="s">
        <v>761</v>
      </c>
      <c r="Q81" s="164">
        <v>19.899999999999999</v>
      </c>
      <c r="S81"/>
      <c r="T81"/>
    </row>
    <row r="82" spans="1:20" s="2" customFormat="1" ht="3.75" customHeight="1" x14ac:dyDescent="0.2">
      <c r="A82" s="110" t="s">
        <v>578</v>
      </c>
      <c r="B82" s="111"/>
      <c r="C82" s="31"/>
      <c r="D82" s="31"/>
      <c r="E82" s="208"/>
      <c r="F82" s="207"/>
      <c r="G82" s="119"/>
      <c r="H82" s="120"/>
      <c r="J82" s="120"/>
      <c r="L82" s="120"/>
      <c r="M82" s="119"/>
      <c r="N82" s="120"/>
      <c r="P82" s="121"/>
      <c r="Q82" s="164"/>
      <c r="S82"/>
      <c r="T82"/>
    </row>
    <row r="83" spans="1:20" s="2" customFormat="1" ht="11.1" customHeight="1" x14ac:dyDescent="0.2">
      <c r="A83" s="110" t="s">
        <v>412</v>
      </c>
      <c r="B83" s="111">
        <v>6</v>
      </c>
      <c r="C83" s="31">
        <v>4</v>
      </c>
      <c r="D83" s="31">
        <v>64161002</v>
      </c>
      <c r="E83" s="208" t="s">
        <v>653</v>
      </c>
      <c r="F83" s="207">
        <v>0</v>
      </c>
      <c r="G83" s="119">
        <v>62437</v>
      </c>
      <c r="H83" s="211" t="s">
        <v>823</v>
      </c>
      <c r="I83" s="2">
        <v>69624</v>
      </c>
      <c r="J83" s="211" t="s">
        <v>688</v>
      </c>
      <c r="K83" s="2">
        <v>42599</v>
      </c>
      <c r="L83" s="212" t="s">
        <v>824</v>
      </c>
      <c r="M83" s="119">
        <v>7581</v>
      </c>
      <c r="N83" s="211" t="s">
        <v>825</v>
      </c>
      <c r="O83" s="2">
        <v>10213</v>
      </c>
      <c r="P83" s="212" t="s">
        <v>826</v>
      </c>
      <c r="Q83" s="164">
        <v>14.7</v>
      </c>
      <c r="S83"/>
      <c r="T83"/>
    </row>
    <row r="84" spans="1:20" s="2" customFormat="1" ht="11.1" customHeight="1" x14ac:dyDescent="0.2">
      <c r="A84" s="110" t="s">
        <v>412</v>
      </c>
      <c r="B84" s="111">
        <v>6</v>
      </c>
      <c r="C84" s="31">
        <v>4</v>
      </c>
      <c r="D84" s="31">
        <v>64161001</v>
      </c>
      <c r="E84" s="208" t="s">
        <v>654</v>
      </c>
      <c r="F84" s="207">
        <v>0</v>
      </c>
      <c r="G84" s="119">
        <v>47269</v>
      </c>
      <c r="H84" s="211" t="s">
        <v>731</v>
      </c>
      <c r="I84" s="2">
        <v>51111</v>
      </c>
      <c r="J84" s="211" t="s">
        <v>764</v>
      </c>
      <c r="K84" s="2">
        <v>35924</v>
      </c>
      <c r="L84" s="212" t="s">
        <v>710</v>
      </c>
      <c r="M84" s="119">
        <v>6788</v>
      </c>
      <c r="N84" s="211" t="s">
        <v>743</v>
      </c>
      <c r="O84" s="2">
        <v>9107</v>
      </c>
      <c r="P84" s="212" t="s">
        <v>818</v>
      </c>
      <c r="Q84" s="164">
        <v>17.8</v>
      </c>
      <c r="S84"/>
      <c r="T84"/>
    </row>
    <row r="85" spans="1:20" s="2" customFormat="1" ht="11.1" customHeight="1" x14ac:dyDescent="0.2">
      <c r="A85" s="110" t="s">
        <v>412</v>
      </c>
      <c r="B85" s="111">
        <v>6</v>
      </c>
      <c r="C85" s="31">
        <v>4</v>
      </c>
      <c r="D85" s="31">
        <v>66171001</v>
      </c>
      <c r="E85" s="208" t="s">
        <v>655</v>
      </c>
      <c r="F85" s="207">
        <v>0</v>
      </c>
      <c r="G85" s="119">
        <v>80953</v>
      </c>
      <c r="H85" s="211" t="s">
        <v>827</v>
      </c>
      <c r="I85" s="2">
        <v>85553</v>
      </c>
      <c r="J85" s="211" t="s">
        <v>758</v>
      </c>
      <c r="K85" s="2">
        <v>67794</v>
      </c>
      <c r="L85" s="212" t="s">
        <v>828</v>
      </c>
      <c r="M85" s="119">
        <v>10653</v>
      </c>
      <c r="N85" s="211" t="s">
        <v>738</v>
      </c>
      <c r="O85" s="2">
        <v>14295</v>
      </c>
      <c r="P85" s="212" t="s">
        <v>797</v>
      </c>
      <c r="Q85" s="164">
        <v>16.7</v>
      </c>
      <c r="S85"/>
      <c r="T85"/>
    </row>
    <row r="86" spans="1:20" s="2" customFormat="1" ht="11.1" customHeight="1" x14ac:dyDescent="0.2">
      <c r="A86" s="110" t="s">
        <v>412</v>
      </c>
      <c r="B86" s="111">
        <v>6</v>
      </c>
      <c r="C86" s="31">
        <v>4</v>
      </c>
      <c r="D86" s="31">
        <v>66171013</v>
      </c>
      <c r="E86" s="208" t="s">
        <v>656</v>
      </c>
      <c r="F86" s="207">
        <v>0</v>
      </c>
      <c r="G86" s="119">
        <v>69680</v>
      </c>
      <c r="H86" s="213" t="s">
        <v>731</v>
      </c>
      <c r="I86" s="2">
        <v>73090</v>
      </c>
      <c r="J86" s="213" t="s">
        <v>767</v>
      </c>
      <c r="K86" s="2">
        <v>61046</v>
      </c>
      <c r="L86" s="38" t="s">
        <v>829</v>
      </c>
      <c r="M86" s="119">
        <v>9023</v>
      </c>
      <c r="N86" s="213" t="s">
        <v>830</v>
      </c>
      <c r="O86" s="2">
        <v>12229</v>
      </c>
      <c r="P86" s="38" t="s">
        <v>734</v>
      </c>
      <c r="Q86" s="164">
        <v>16.7</v>
      </c>
      <c r="S86"/>
      <c r="T86"/>
    </row>
    <row r="87" spans="1:20" s="2" customFormat="1" ht="3.75" customHeight="1" x14ac:dyDescent="0.2">
      <c r="A87" s="110" t="s">
        <v>578</v>
      </c>
      <c r="B87" s="111"/>
      <c r="C87" s="31"/>
      <c r="D87" s="31"/>
      <c r="E87" s="208"/>
      <c r="F87" s="207"/>
      <c r="G87" s="119"/>
      <c r="H87" s="120"/>
      <c r="J87" s="120"/>
      <c r="L87" s="122"/>
      <c r="M87" s="119"/>
      <c r="N87" s="120"/>
      <c r="P87" s="121"/>
      <c r="Q87" s="164"/>
      <c r="S87"/>
      <c r="T87"/>
    </row>
    <row r="88" spans="1:20" s="2" customFormat="1" ht="11.1" customHeight="1" x14ac:dyDescent="0.2">
      <c r="A88" s="110" t="s">
        <v>412</v>
      </c>
      <c r="B88" s="111">
        <v>6</v>
      </c>
      <c r="C88" s="31">
        <v>5</v>
      </c>
      <c r="D88" s="31">
        <v>67181055</v>
      </c>
      <c r="E88" s="208" t="s">
        <v>657</v>
      </c>
      <c r="F88" s="207">
        <v>0</v>
      </c>
      <c r="G88" s="119">
        <v>76866</v>
      </c>
      <c r="H88" s="213" t="s">
        <v>707</v>
      </c>
      <c r="I88" s="2">
        <v>78478</v>
      </c>
      <c r="J88" s="213" t="s">
        <v>814</v>
      </c>
      <c r="K88" s="2">
        <v>74711</v>
      </c>
      <c r="L88" s="38" t="s">
        <v>797</v>
      </c>
      <c r="M88" s="119">
        <v>16744</v>
      </c>
      <c r="N88" s="213" t="s">
        <v>831</v>
      </c>
      <c r="O88" s="2">
        <v>21033</v>
      </c>
      <c r="P88" s="38" t="s">
        <v>720</v>
      </c>
      <c r="Q88" s="164">
        <v>26.8</v>
      </c>
      <c r="S88"/>
      <c r="T88"/>
    </row>
    <row r="89" spans="1:20" s="2" customFormat="1" ht="11.1" customHeight="1" x14ac:dyDescent="0.2">
      <c r="A89" s="110" t="s">
        <v>412</v>
      </c>
      <c r="B89" s="111">
        <v>6</v>
      </c>
      <c r="C89" s="31">
        <v>6</v>
      </c>
      <c r="D89" s="31">
        <v>67191057</v>
      </c>
      <c r="E89" s="208" t="s">
        <v>658</v>
      </c>
      <c r="F89" s="207">
        <v>0</v>
      </c>
      <c r="G89" s="119">
        <v>72341</v>
      </c>
      <c r="H89" s="211" t="s">
        <v>759</v>
      </c>
      <c r="I89" s="2">
        <v>73512</v>
      </c>
      <c r="J89" s="211" t="s">
        <v>725</v>
      </c>
      <c r="K89" s="2">
        <v>73413</v>
      </c>
      <c r="L89" s="212" t="s">
        <v>821</v>
      </c>
      <c r="M89" s="119">
        <v>13958</v>
      </c>
      <c r="N89" s="215" t="s">
        <v>700</v>
      </c>
      <c r="O89" s="2">
        <v>18187</v>
      </c>
      <c r="P89" s="212" t="s">
        <v>776</v>
      </c>
      <c r="Q89" s="164">
        <v>24.7</v>
      </c>
      <c r="S89"/>
      <c r="T89"/>
    </row>
    <row r="90" spans="1:20" s="2" customFormat="1" ht="11.1" customHeight="1" x14ac:dyDescent="0.2">
      <c r="A90" s="110" t="s">
        <v>412</v>
      </c>
      <c r="B90" s="111">
        <v>6</v>
      </c>
      <c r="C90" s="31">
        <v>6</v>
      </c>
      <c r="D90" s="31">
        <v>67191058</v>
      </c>
      <c r="E90" s="208" t="s">
        <v>659</v>
      </c>
      <c r="F90" s="207">
        <v>29</v>
      </c>
      <c r="G90" s="119">
        <v>73041</v>
      </c>
      <c r="H90" s="211" t="s">
        <v>749</v>
      </c>
      <c r="I90" s="2">
        <v>75527</v>
      </c>
      <c r="J90" s="211" t="s">
        <v>818</v>
      </c>
      <c r="K90" s="2">
        <v>67008</v>
      </c>
      <c r="L90" s="211" t="s">
        <v>737</v>
      </c>
      <c r="M90" s="119">
        <v>18792</v>
      </c>
      <c r="N90" s="211" t="s">
        <v>743</v>
      </c>
      <c r="O90" s="2">
        <v>24536</v>
      </c>
      <c r="P90" s="212" t="s">
        <v>818</v>
      </c>
      <c r="Q90" s="164">
        <v>32.5</v>
      </c>
      <c r="S90"/>
      <c r="T90"/>
    </row>
    <row r="91" spans="1:20" s="2" customFormat="1" ht="11.1" customHeight="1" x14ac:dyDescent="0.2">
      <c r="A91" s="110" t="s">
        <v>412</v>
      </c>
      <c r="B91" s="111">
        <v>6</v>
      </c>
      <c r="C91" s="31">
        <v>5</v>
      </c>
      <c r="D91" s="31">
        <v>68211003</v>
      </c>
      <c r="E91" s="208" t="s">
        <v>660</v>
      </c>
      <c r="F91" s="207">
        <v>0</v>
      </c>
      <c r="G91" s="119">
        <v>81256</v>
      </c>
      <c r="H91" s="211" t="s">
        <v>795</v>
      </c>
      <c r="I91" s="2">
        <v>84028</v>
      </c>
      <c r="J91" s="211" t="s">
        <v>824</v>
      </c>
      <c r="K91" s="2">
        <v>75540</v>
      </c>
      <c r="L91" s="212" t="s">
        <v>711</v>
      </c>
      <c r="M91" s="119">
        <v>17264</v>
      </c>
      <c r="N91" s="211" t="s">
        <v>715</v>
      </c>
      <c r="O91" s="2">
        <v>22530</v>
      </c>
      <c r="P91" s="212" t="s">
        <v>720</v>
      </c>
      <c r="Q91" s="164">
        <v>26.8</v>
      </c>
      <c r="S91"/>
      <c r="T91"/>
    </row>
    <row r="92" spans="1:20" s="2" customFormat="1" ht="3.75" customHeight="1" x14ac:dyDescent="0.2">
      <c r="A92" s="110" t="s">
        <v>578</v>
      </c>
      <c r="B92" s="111"/>
      <c r="C92" s="31"/>
      <c r="D92" s="31"/>
      <c r="E92" s="208"/>
      <c r="F92" s="207"/>
      <c r="G92" s="119"/>
      <c r="H92" s="120"/>
      <c r="J92" s="120"/>
      <c r="L92" s="121"/>
      <c r="M92" s="119"/>
      <c r="N92" s="120"/>
      <c r="P92" s="121"/>
      <c r="Q92" s="164"/>
      <c r="S92"/>
      <c r="T92"/>
    </row>
    <row r="93" spans="1:20" s="2" customFormat="1" ht="11.1" customHeight="1" x14ac:dyDescent="0.2">
      <c r="A93" s="110" t="s">
        <v>412</v>
      </c>
      <c r="B93" s="111">
        <v>8</v>
      </c>
      <c r="C93" s="31">
        <v>6</v>
      </c>
      <c r="D93" s="31">
        <v>70161027</v>
      </c>
      <c r="E93" s="208" t="s">
        <v>661</v>
      </c>
      <c r="F93" s="207">
        <v>0</v>
      </c>
      <c r="G93" s="119">
        <v>107761</v>
      </c>
      <c r="H93" s="211" t="s">
        <v>713</v>
      </c>
      <c r="I93" s="2">
        <v>109566</v>
      </c>
      <c r="J93" s="211" t="s">
        <v>709</v>
      </c>
      <c r="K93" s="2">
        <v>102778</v>
      </c>
      <c r="L93" s="212" t="s">
        <v>832</v>
      </c>
      <c r="M93" s="119">
        <v>19096</v>
      </c>
      <c r="N93" s="211" t="s">
        <v>833</v>
      </c>
      <c r="O93" s="2">
        <v>23873</v>
      </c>
      <c r="P93" s="212" t="s">
        <v>834</v>
      </c>
      <c r="Q93" s="164">
        <v>21.8</v>
      </c>
      <c r="S93"/>
      <c r="T93"/>
    </row>
    <row r="94" spans="1:20" s="2" customFormat="1" ht="11.1" customHeight="1" x14ac:dyDescent="0.2">
      <c r="A94" s="110" t="s">
        <v>412</v>
      </c>
      <c r="B94" s="111">
        <v>8</v>
      </c>
      <c r="C94" s="31">
        <v>6</v>
      </c>
      <c r="D94" s="31">
        <v>70171028</v>
      </c>
      <c r="E94" s="208" t="s">
        <v>662</v>
      </c>
      <c r="F94" s="207">
        <v>0</v>
      </c>
      <c r="G94" s="119">
        <v>96225</v>
      </c>
      <c r="H94" s="211" t="s">
        <v>835</v>
      </c>
      <c r="I94" s="2">
        <v>96461</v>
      </c>
      <c r="J94" s="211" t="s">
        <v>813</v>
      </c>
      <c r="K94" s="2">
        <v>95446</v>
      </c>
      <c r="L94" s="212" t="s">
        <v>717</v>
      </c>
      <c r="M94" s="119">
        <v>18206</v>
      </c>
      <c r="N94" s="211" t="s">
        <v>757</v>
      </c>
      <c r="O94" s="2">
        <v>22982</v>
      </c>
      <c r="P94" s="212" t="s">
        <v>836</v>
      </c>
      <c r="Q94" s="164">
        <v>23.8</v>
      </c>
      <c r="S94"/>
      <c r="T94"/>
    </row>
    <row r="95" spans="1:20" s="2" customFormat="1" ht="11.1" customHeight="1" x14ac:dyDescent="0.2">
      <c r="A95" s="110" t="s">
        <v>412</v>
      </c>
      <c r="B95" s="111">
        <v>8</v>
      </c>
      <c r="C95" s="31">
        <v>6</v>
      </c>
      <c r="D95" s="31">
        <v>70181079</v>
      </c>
      <c r="E95" s="208" t="s">
        <v>663</v>
      </c>
      <c r="F95" s="207">
        <v>0</v>
      </c>
      <c r="G95" s="119">
        <v>88232</v>
      </c>
      <c r="H95" s="213" t="s">
        <v>837</v>
      </c>
      <c r="I95" s="2">
        <v>91261</v>
      </c>
      <c r="J95" s="213" t="s">
        <v>698</v>
      </c>
      <c r="K95" s="2">
        <v>82465</v>
      </c>
      <c r="L95" s="38" t="s">
        <v>824</v>
      </c>
      <c r="M95" s="119">
        <v>15602</v>
      </c>
      <c r="N95" s="213" t="s">
        <v>787</v>
      </c>
      <c r="O95" s="2">
        <v>19798</v>
      </c>
      <c r="P95" s="38" t="s">
        <v>838</v>
      </c>
      <c r="Q95" s="164">
        <v>21.7</v>
      </c>
      <c r="S95"/>
      <c r="T95"/>
    </row>
    <row r="96" spans="1:20" s="2" customFormat="1" ht="11.1" customHeight="1" x14ac:dyDescent="0.2">
      <c r="A96" s="110" t="s">
        <v>412</v>
      </c>
      <c r="B96" s="111">
        <v>8</v>
      </c>
      <c r="C96" s="31">
        <v>6</v>
      </c>
      <c r="D96" s="31">
        <v>70181078</v>
      </c>
      <c r="E96" s="208" t="s">
        <v>664</v>
      </c>
      <c r="F96" s="207">
        <v>29</v>
      </c>
      <c r="G96" s="119">
        <v>86741</v>
      </c>
      <c r="H96" s="211" t="s">
        <v>736</v>
      </c>
      <c r="I96" s="2">
        <v>85668</v>
      </c>
      <c r="J96" s="211" t="s">
        <v>735</v>
      </c>
      <c r="K96" s="2">
        <v>89317</v>
      </c>
      <c r="L96" s="212" t="s">
        <v>809</v>
      </c>
      <c r="M96" s="119">
        <v>14418</v>
      </c>
      <c r="N96" s="211" t="s">
        <v>830</v>
      </c>
      <c r="O96" s="2">
        <v>18627</v>
      </c>
      <c r="P96" s="212" t="s">
        <v>705</v>
      </c>
      <c r="Q96" s="164">
        <v>21.7</v>
      </c>
      <c r="S96"/>
      <c r="T96"/>
    </row>
    <row r="97" spans="1:20" s="2" customFormat="1" ht="11.1" customHeight="1" x14ac:dyDescent="0.2">
      <c r="A97" s="110" t="s">
        <v>412</v>
      </c>
      <c r="B97" s="111">
        <v>8</v>
      </c>
      <c r="C97" s="31">
        <v>6</v>
      </c>
      <c r="D97" s="31">
        <v>71191076</v>
      </c>
      <c r="E97" s="208" t="s">
        <v>665</v>
      </c>
      <c r="F97" s="207">
        <v>29</v>
      </c>
      <c r="G97" s="119">
        <v>93332</v>
      </c>
      <c r="H97" s="211" t="s">
        <v>736</v>
      </c>
      <c r="I97" s="2">
        <v>94430</v>
      </c>
      <c r="J97" s="211" t="s">
        <v>737</v>
      </c>
      <c r="K97" s="2">
        <v>91197</v>
      </c>
      <c r="L97" s="212" t="s">
        <v>742</v>
      </c>
      <c r="M97" s="119">
        <v>16413</v>
      </c>
      <c r="N97" s="211" t="s">
        <v>705</v>
      </c>
      <c r="O97" s="2">
        <v>21204</v>
      </c>
      <c r="P97" s="212" t="s">
        <v>787</v>
      </c>
      <c r="Q97" s="164">
        <v>22.5</v>
      </c>
      <c r="S97"/>
      <c r="T97"/>
    </row>
    <row r="98" spans="1:20" s="2" customFormat="1" ht="11.1" customHeight="1" x14ac:dyDescent="0.2">
      <c r="A98" s="110" t="s">
        <v>412</v>
      </c>
      <c r="B98" s="111">
        <v>8</v>
      </c>
      <c r="C98" s="31">
        <v>6</v>
      </c>
      <c r="D98" s="31">
        <v>71191075</v>
      </c>
      <c r="E98" s="208" t="s">
        <v>666</v>
      </c>
      <c r="F98" s="207">
        <v>29</v>
      </c>
      <c r="G98" s="119">
        <v>99997</v>
      </c>
      <c r="H98" s="211" t="s">
        <v>839</v>
      </c>
      <c r="I98" s="2">
        <v>102206</v>
      </c>
      <c r="J98" s="211" t="s">
        <v>840</v>
      </c>
      <c r="K98" s="2">
        <v>95259</v>
      </c>
      <c r="L98" s="212" t="s">
        <v>728</v>
      </c>
      <c r="M98" s="119">
        <v>16228</v>
      </c>
      <c r="N98" s="211" t="s">
        <v>841</v>
      </c>
      <c r="O98" s="2">
        <v>21009</v>
      </c>
      <c r="P98" s="212" t="s">
        <v>842</v>
      </c>
      <c r="Q98" s="164">
        <v>20.6</v>
      </c>
      <c r="S98"/>
      <c r="T98"/>
    </row>
    <row r="99" spans="1:20" s="2" customFormat="1" ht="11.1" customHeight="1" x14ac:dyDescent="0.2">
      <c r="A99" s="110" t="s">
        <v>412</v>
      </c>
      <c r="B99" s="111">
        <v>8</v>
      </c>
      <c r="C99" s="31">
        <v>6</v>
      </c>
      <c r="D99" s="31">
        <v>72191001</v>
      </c>
      <c r="E99" s="208" t="s">
        <v>667</v>
      </c>
      <c r="F99" s="207">
        <v>29</v>
      </c>
      <c r="G99" s="119">
        <v>105795</v>
      </c>
      <c r="H99" s="211" t="s">
        <v>701</v>
      </c>
      <c r="I99" s="2">
        <v>108941</v>
      </c>
      <c r="J99" s="211" t="s">
        <v>791</v>
      </c>
      <c r="K99" s="2">
        <v>98510</v>
      </c>
      <c r="L99" s="212" t="s">
        <v>726</v>
      </c>
      <c r="M99" s="119">
        <v>18393</v>
      </c>
      <c r="N99" s="211" t="s">
        <v>685</v>
      </c>
      <c r="O99" s="2">
        <v>23512</v>
      </c>
      <c r="P99" s="212" t="s">
        <v>727</v>
      </c>
      <c r="Q99" s="164">
        <v>21.6</v>
      </c>
      <c r="S99"/>
      <c r="T99"/>
    </row>
    <row r="100" spans="1:20" s="2" customFormat="1" ht="3.75" customHeight="1" x14ac:dyDescent="0.2">
      <c r="A100" s="110" t="s">
        <v>578</v>
      </c>
      <c r="B100" s="111"/>
      <c r="C100" s="31"/>
      <c r="D100" s="31"/>
      <c r="E100" s="208"/>
      <c r="F100" s="207"/>
      <c r="G100" s="119"/>
      <c r="H100" s="120"/>
      <c r="J100" s="120"/>
      <c r="L100" s="121"/>
      <c r="M100" s="119"/>
      <c r="N100" s="120"/>
      <c r="P100" s="121"/>
      <c r="Q100" s="164"/>
      <c r="S100"/>
      <c r="T100"/>
    </row>
    <row r="101" spans="1:20" s="2" customFormat="1" ht="11.1" customHeight="1" x14ac:dyDescent="0.2">
      <c r="A101" s="110" t="s">
        <v>412</v>
      </c>
      <c r="B101" s="111">
        <v>8</v>
      </c>
      <c r="C101" s="31">
        <v>6</v>
      </c>
      <c r="D101" s="31">
        <v>73211069</v>
      </c>
      <c r="E101" s="208" t="s">
        <v>668</v>
      </c>
      <c r="F101" s="207">
        <v>0</v>
      </c>
      <c r="G101" s="119">
        <v>91292</v>
      </c>
      <c r="H101" s="213" t="s">
        <v>843</v>
      </c>
      <c r="I101" s="2">
        <v>94043</v>
      </c>
      <c r="J101" s="213" t="s">
        <v>727</v>
      </c>
      <c r="K101" s="2">
        <v>87278</v>
      </c>
      <c r="L101" s="38" t="s">
        <v>737</v>
      </c>
      <c r="M101" s="119">
        <v>13442</v>
      </c>
      <c r="N101" s="213" t="s">
        <v>844</v>
      </c>
      <c r="O101" s="2">
        <v>17079</v>
      </c>
      <c r="P101" s="38" t="s">
        <v>845</v>
      </c>
      <c r="Q101" s="164">
        <v>18.2</v>
      </c>
      <c r="S101"/>
      <c r="T101"/>
    </row>
    <row r="102" spans="1:20" s="2" customFormat="1" ht="11.1" customHeight="1" x14ac:dyDescent="0.2">
      <c r="A102" s="110" t="s">
        <v>412</v>
      </c>
      <c r="B102" s="111">
        <v>8</v>
      </c>
      <c r="C102" s="31">
        <v>6</v>
      </c>
      <c r="D102" s="31">
        <v>73221067</v>
      </c>
      <c r="E102" s="208" t="s">
        <v>669</v>
      </c>
      <c r="F102" s="207">
        <v>29</v>
      </c>
      <c r="G102" s="119">
        <v>78495</v>
      </c>
      <c r="H102" s="211" t="s">
        <v>689</v>
      </c>
      <c r="I102" s="2">
        <v>80682</v>
      </c>
      <c r="J102" s="211" t="s">
        <v>703</v>
      </c>
      <c r="K102" s="2">
        <v>73419</v>
      </c>
      <c r="L102" s="212" t="s">
        <v>846</v>
      </c>
      <c r="M102" s="119">
        <v>13979</v>
      </c>
      <c r="N102" s="211" t="s">
        <v>847</v>
      </c>
      <c r="O102" s="2">
        <v>18063</v>
      </c>
      <c r="P102" s="212" t="s">
        <v>740</v>
      </c>
      <c r="Q102" s="164">
        <v>22.4</v>
      </c>
      <c r="S102"/>
      <c r="T102"/>
    </row>
    <row r="103" spans="1:20" s="2" customFormat="1" ht="11.1" customHeight="1" x14ac:dyDescent="0.2">
      <c r="A103" s="110" t="s">
        <v>412</v>
      </c>
      <c r="B103" s="111">
        <v>8</v>
      </c>
      <c r="C103" s="31">
        <v>6</v>
      </c>
      <c r="D103" s="31">
        <v>73231001</v>
      </c>
      <c r="E103" s="208" t="s">
        <v>670</v>
      </c>
      <c r="F103" s="207">
        <v>0</v>
      </c>
      <c r="G103" s="119">
        <v>76152</v>
      </c>
      <c r="H103" s="211" t="s">
        <v>723</v>
      </c>
      <c r="I103" s="2">
        <v>78103</v>
      </c>
      <c r="J103" s="211" t="s">
        <v>824</v>
      </c>
      <c r="K103" s="2">
        <v>72452</v>
      </c>
      <c r="L103" s="212" t="s">
        <v>759</v>
      </c>
      <c r="M103" s="119">
        <v>13310</v>
      </c>
      <c r="N103" s="211" t="s">
        <v>748</v>
      </c>
      <c r="O103" s="2">
        <v>16839</v>
      </c>
      <c r="P103" s="212" t="s">
        <v>738</v>
      </c>
      <c r="Q103" s="164">
        <v>21.6</v>
      </c>
      <c r="S103"/>
      <c r="T103"/>
    </row>
    <row r="104" spans="1:20" s="2" customFormat="1" ht="3.75" customHeight="1" x14ac:dyDescent="0.2">
      <c r="A104" s="110" t="s">
        <v>578</v>
      </c>
      <c r="B104" s="111"/>
      <c r="C104" s="31"/>
      <c r="D104" s="31"/>
      <c r="E104" s="208"/>
      <c r="F104" s="207"/>
      <c r="G104" s="119"/>
      <c r="H104" s="120"/>
      <c r="J104" s="120"/>
      <c r="L104" s="121"/>
      <c r="M104" s="119"/>
      <c r="N104" s="120"/>
      <c r="P104" s="121"/>
      <c r="Q104" s="164"/>
      <c r="S104"/>
      <c r="T104"/>
    </row>
    <row r="105" spans="1:20" s="2" customFormat="1" ht="11.1" customHeight="1" x14ac:dyDescent="0.2">
      <c r="A105" s="110" t="s">
        <v>412</v>
      </c>
      <c r="B105" s="111">
        <v>81</v>
      </c>
      <c r="C105" s="31">
        <v>4</v>
      </c>
      <c r="D105" s="31">
        <v>68211001</v>
      </c>
      <c r="E105" s="208" t="s">
        <v>671</v>
      </c>
      <c r="F105" s="207">
        <v>29</v>
      </c>
      <c r="G105" s="119">
        <v>99025</v>
      </c>
      <c r="H105" s="211" t="s">
        <v>691</v>
      </c>
      <c r="I105" s="2">
        <v>103021</v>
      </c>
      <c r="J105" s="211" t="s">
        <v>848</v>
      </c>
      <c r="K105" s="2">
        <v>92059</v>
      </c>
      <c r="L105" s="212" t="s">
        <v>728</v>
      </c>
      <c r="M105" s="119">
        <v>15379</v>
      </c>
      <c r="N105" s="211" t="s">
        <v>849</v>
      </c>
      <c r="O105" s="2">
        <v>20455</v>
      </c>
      <c r="P105" s="212" t="s">
        <v>765</v>
      </c>
      <c r="Q105" s="164">
        <v>19.899999999999999</v>
      </c>
      <c r="S105"/>
      <c r="T105"/>
    </row>
    <row r="106" spans="1:20" s="2" customFormat="1" ht="11.1" customHeight="1" x14ac:dyDescent="0.2">
      <c r="A106" s="110" t="s">
        <v>412</v>
      </c>
      <c r="B106" s="111">
        <v>81</v>
      </c>
      <c r="C106" s="31">
        <v>6</v>
      </c>
      <c r="D106" s="31">
        <v>68211002</v>
      </c>
      <c r="E106" s="208" t="s">
        <v>672</v>
      </c>
      <c r="F106" s="207">
        <v>29</v>
      </c>
      <c r="G106" s="119">
        <v>102989</v>
      </c>
      <c r="H106" s="211" t="s">
        <v>839</v>
      </c>
      <c r="I106" s="2">
        <v>106852</v>
      </c>
      <c r="J106" s="211" t="s">
        <v>762</v>
      </c>
      <c r="K106" s="2">
        <v>95593</v>
      </c>
      <c r="L106" s="212" t="s">
        <v>749</v>
      </c>
      <c r="M106" s="119">
        <v>14513</v>
      </c>
      <c r="N106" s="211" t="s">
        <v>850</v>
      </c>
      <c r="O106" s="2">
        <v>19592</v>
      </c>
      <c r="P106" s="212" t="s">
        <v>794</v>
      </c>
      <c r="Q106" s="164">
        <v>18.3</v>
      </c>
      <c r="S106"/>
      <c r="T106"/>
    </row>
    <row r="107" spans="1:20" s="2" customFormat="1" ht="11.1" customHeight="1" x14ac:dyDescent="0.2">
      <c r="A107" s="110" t="s">
        <v>412</v>
      </c>
      <c r="B107" s="111">
        <v>81</v>
      </c>
      <c r="C107" s="31">
        <v>6</v>
      </c>
      <c r="D107" s="31">
        <v>69211085</v>
      </c>
      <c r="E107" s="208" t="s">
        <v>673</v>
      </c>
      <c r="F107" s="207">
        <v>29</v>
      </c>
      <c r="G107" s="119">
        <v>105853</v>
      </c>
      <c r="H107" s="211" t="s">
        <v>744</v>
      </c>
      <c r="I107" s="2">
        <v>109822</v>
      </c>
      <c r="J107" s="211" t="s">
        <v>764</v>
      </c>
      <c r="K107" s="2">
        <v>97610</v>
      </c>
      <c r="L107" s="212" t="s">
        <v>842</v>
      </c>
      <c r="M107" s="119">
        <v>15190</v>
      </c>
      <c r="N107" s="215" t="s">
        <v>739</v>
      </c>
      <c r="O107" s="2">
        <v>20465</v>
      </c>
      <c r="P107" s="212" t="s">
        <v>753</v>
      </c>
      <c r="Q107" s="164">
        <v>18.600000000000001</v>
      </c>
      <c r="S107"/>
      <c r="T107"/>
    </row>
    <row r="108" spans="1:20" s="2" customFormat="1" ht="11.1" customHeight="1" x14ac:dyDescent="0.2">
      <c r="A108" s="110" t="s">
        <v>412</v>
      </c>
      <c r="B108" s="111">
        <v>81</v>
      </c>
      <c r="C108" s="31">
        <v>6</v>
      </c>
      <c r="D108" s="31">
        <v>69211001</v>
      </c>
      <c r="E108" s="208" t="s">
        <v>674</v>
      </c>
      <c r="F108" s="207">
        <v>0</v>
      </c>
      <c r="G108" s="119">
        <v>97220</v>
      </c>
      <c r="H108" s="213" t="s">
        <v>776</v>
      </c>
      <c r="I108" s="2">
        <v>99587</v>
      </c>
      <c r="J108" s="213" t="s">
        <v>711</v>
      </c>
      <c r="K108" s="2">
        <v>93274</v>
      </c>
      <c r="L108" s="38" t="s">
        <v>793</v>
      </c>
      <c r="M108" s="119">
        <v>14338</v>
      </c>
      <c r="N108" s="213" t="s">
        <v>847</v>
      </c>
      <c r="O108" s="2">
        <v>19118</v>
      </c>
      <c r="P108" s="38" t="s">
        <v>753</v>
      </c>
      <c r="Q108" s="164">
        <v>19.2</v>
      </c>
      <c r="S108"/>
      <c r="T108"/>
    </row>
    <row r="109" spans="1:20" s="2" customFormat="1" ht="11.1" customHeight="1" x14ac:dyDescent="0.2">
      <c r="A109" s="110" t="s">
        <v>412</v>
      </c>
      <c r="B109" s="111">
        <v>81</v>
      </c>
      <c r="C109" s="31">
        <v>6</v>
      </c>
      <c r="D109" s="31">
        <v>70211001</v>
      </c>
      <c r="E109" s="208" t="s">
        <v>675</v>
      </c>
      <c r="F109" s="207">
        <v>0</v>
      </c>
      <c r="G109" s="119">
        <v>107804</v>
      </c>
      <c r="H109" s="211" t="s">
        <v>818</v>
      </c>
      <c r="I109" s="2">
        <v>112581</v>
      </c>
      <c r="J109" s="211" t="s">
        <v>737</v>
      </c>
      <c r="K109" s="2">
        <v>95801</v>
      </c>
      <c r="L109" s="212" t="s">
        <v>686</v>
      </c>
      <c r="M109" s="119">
        <v>13977</v>
      </c>
      <c r="N109" s="211" t="s">
        <v>730</v>
      </c>
      <c r="O109" s="2">
        <v>18884</v>
      </c>
      <c r="P109" s="212" t="s">
        <v>792</v>
      </c>
      <c r="Q109" s="164">
        <v>16.8</v>
      </c>
      <c r="S109"/>
      <c r="T109"/>
    </row>
    <row r="110" spans="1:20" s="2" customFormat="1" ht="11.1" customHeight="1" x14ac:dyDescent="0.2">
      <c r="A110" s="110" t="s">
        <v>412</v>
      </c>
      <c r="B110" s="111">
        <v>81</v>
      </c>
      <c r="C110" s="31">
        <v>6</v>
      </c>
      <c r="D110" s="31">
        <v>71201090</v>
      </c>
      <c r="E110" s="208" t="s">
        <v>676</v>
      </c>
      <c r="F110" s="207">
        <v>0</v>
      </c>
      <c r="G110" s="119">
        <v>127094</v>
      </c>
      <c r="H110" s="211" t="s">
        <v>764</v>
      </c>
      <c r="I110" s="2">
        <v>134243</v>
      </c>
      <c r="J110" s="211" t="s">
        <v>764</v>
      </c>
      <c r="K110" s="2">
        <v>102191</v>
      </c>
      <c r="L110" s="212" t="s">
        <v>736</v>
      </c>
      <c r="M110" s="119">
        <v>15540</v>
      </c>
      <c r="N110" s="211" t="s">
        <v>851</v>
      </c>
      <c r="O110" s="2">
        <v>20381</v>
      </c>
      <c r="P110" s="212" t="s">
        <v>852</v>
      </c>
      <c r="Q110" s="164">
        <v>15.2</v>
      </c>
      <c r="S110"/>
      <c r="T110"/>
    </row>
    <row r="111" spans="1:20" s="2" customFormat="1" ht="3.75" customHeight="1" x14ac:dyDescent="0.2">
      <c r="A111" s="110" t="s">
        <v>578</v>
      </c>
      <c r="B111" s="111"/>
      <c r="C111" s="31"/>
      <c r="D111" s="31"/>
      <c r="E111" s="208"/>
      <c r="F111" s="207"/>
      <c r="G111" s="119"/>
      <c r="H111" s="120"/>
      <c r="J111" s="120"/>
      <c r="L111" s="121"/>
      <c r="M111" s="119"/>
      <c r="N111" s="120"/>
      <c r="P111" s="121"/>
      <c r="Q111" s="164"/>
      <c r="S111"/>
      <c r="T111"/>
    </row>
    <row r="112" spans="1:20" s="2" customFormat="1" ht="11.1" customHeight="1" x14ac:dyDescent="0.2">
      <c r="A112" s="110" t="s">
        <v>412</v>
      </c>
      <c r="B112" s="111">
        <v>81</v>
      </c>
      <c r="C112" s="31">
        <v>6</v>
      </c>
      <c r="D112" s="31">
        <v>73191003</v>
      </c>
      <c r="E112" s="208" t="s">
        <v>677</v>
      </c>
      <c r="F112" s="207">
        <v>29</v>
      </c>
      <c r="G112" s="119">
        <v>92285</v>
      </c>
      <c r="H112" s="213" t="s">
        <v>826</v>
      </c>
      <c r="I112" s="2">
        <v>97163</v>
      </c>
      <c r="J112" s="213" t="s">
        <v>832</v>
      </c>
      <c r="K112" s="2">
        <v>80688</v>
      </c>
      <c r="L112" s="38" t="s">
        <v>735</v>
      </c>
      <c r="M112" s="119">
        <v>13616</v>
      </c>
      <c r="N112" s="213" t="s">
        <v>766</v>
      </c>
      <c r="O112" s="2">
        <v>17524</v>
      </c>
      <c r="P112" s="38" t="s">
        <v>853</v>
      </c>
      <c r="Q112" s="164">
        <v>18</v>
      </c>
      <c r="S112"/>
      <c r="T112"/>
    </row>
    <row r="113" spans="1:20" s="2" customFormat="1" ht="11.1" customHeight="1" x14ac:dyDescent="0.2">
      <c r="A113" s="110" t="s">
        <v>412</v>
      </c>
      <c r="B113" s="111">
        <v>81</v>
      </c>
      <c r="C113" s="31">
        <v>6</v>
      </c>
      <c r="D113" s="31">
        <v>73191004</v>
      </c>
      <c r="E113" s="208" t="s">
        <v>678</v>
      </c>
      <c r="F113" s="207">
        <v>25</v>
      </c>
      <c r="G113" s="119">
        <v>85692</v>
      </c>
      <c r="H113" s="211" t="s">
        <v>854</v>
      </c>
      <c r="I113" s="2">
        <v>89509</v>
      </c>
      <c r="J113" s="211" t="s">
        <v>831</v>
      </c>
      <c r="K113" s="2">
        <v>76908</v>
      </c>
      <c r="L113" s="212" t="s">
        <v>842</v>
      </c>
      <c r="M113" s="119">
        <v>11292</v>
      </c>
      <c r="N113" s="211" t="s">
        <v>855</v>
      </c>
      <c r="O113" s="2">
        <v>14712</v>
      </c>
      <c r="P113" s="212" t="s">
        <v>685</v>
      </c>
      <c r="Q113" s="164">
        <v>16.399999999999999</v>
      </c>
      <c r="S113"/>
      <c r="T113"/>
    </row>
    <row r="114" spans="1:20" s="2" customFormat="1" ht="11.1" customHeight="1" x14ac:dyDescent="0.2">
      <c r="A114" s="110" t="s">
        <v>412</v>
      </c>
      <c r="B114" s="111">
        <v>81</v>
      </c>
      <c r="C114" s="31">
        <v>4</v>
      </c>
      <c r="D114" s="31">
        <v>74191001</v>
      </c>
      <c r="E114" s="208" t="s">
        <v>679</v>
      </c>
      <c r="F114" s="207">
        <v>0</v>
      </c>
      <c r="G114" s="119">
        <v>56709</v>
      </c>
      <c r="H114" s="211" t="s">
        <v>848</v>
      </c>
      <c r="I114" s="2">
        <v>57507</v>
      </c>
      <c r="J114" s="211" t="s">
        <v>688</v>
      </c>
      <c r="K114" s="2">
        <v>55097</v>
      </c>
      <c r="L114" s="212" t="s">
        <v>761</v>
      </c>
      <c r="M114" s="119">
        <v>7658</v>
      </c>
      <c r="N114" s="211" t="s">
        <v>781</v>
      </c>
      <c r="O114" s="2">
        <v>10152</v>
      </c>
      <c r="P114" s="212" t="s">
        <v>727</v>
      </c>
      <c r="Q114" s="164">
        <v>17.7</v>
      </c>
      <c r="S114"/>
    </row>
    <row r="115" spans="1:20" s="2" customFormat="1" ht="11.1" customHeight="1" x14ac:dyDescent="0.2">
      <c r="A115" s="110" t="s">
        <v>412</v>
      </c>
      <c r="B115" s="111">
        <v>81</v>
      </c>
      <c r="C115" s="31">
        <v>4</v>
      </c>
      <c r="D115" s="31">
        <v>76181001</v>
      </c>
      <c r="E115" s="208" t="s">
        <v>680</v>
      </c>
      <c r="F115" s="207">
        <v>29</v>
      </c>
      <c r="G115" s="119">
        <v>49383</v>
      </c>
      <c r="H115" s="211" t="s">
        <v>701</v>
      </c>
      <c r="I115" s="2">
        <v>47796</v>
      </c>
      <c r="J115" s="211" t="s">
        <v>748</v>
      </c>
      <c r="K115" s="2">
        <v>53564</v>
      </c>
      <c r="L115" s="212" t="s">
        <v>792</v>
      </c>
      <c r="M115" s="119">
        <v>6207</v>
      </c>
      <c r="N115" s="211" t="s">
        <v>774</v>
      </c>
      <c r="O115" s="2">
        <v>8328</v>
      </c>
      <c r="P115" s="212" t="s">
        <v>818</v>
      </c>
      <c r="Q115" s="164">
        <v>17.399999999999999</v>
      </c>
      <c r="S115"/>
    </row>
    <row r="116" spans="1:20" s="2" customFormat="1" ht="11.1" customHeight="1" x14ac:dyDescent="0.2">
      <c r="A116" s="110" t="s">
        <v>412</v>
      </c>
      <c r="B116" s="111">
        <v>81</v>
      </c>
      <c r="C116" s="31">
        <v>4</v>
      </c>
      <c r="D116" s="31">
        <v>78171032</v>
      </c>
      <c r="E116" s="208" t="s">
        <v>681</v>
      </c>
      <c r="F116" s="2">
        <v>29</v>
      </c>
      <c r="G116" s="119">
        <v>49646</v>
      </c>
      <c r="H116" s="211" t="s">
        <v>823</v>
      </c>
      <c r="I116" s="2">
        <v>48199</v>
      </c>
      <c r="J116" s="211" t="s">
        <v>856</v>
      </c>
      <c r="K116" s="2">
        <v>53916</v>
      </c>
      <c r="L116" s="212" t="s">
        <v>767</v>
      </c>
      <c r="M116" s="119">
        <v>6325</v>
      </c>
      <c r="N116" s="211" t="s">
        <v>857</v>
      </c>
      <c r="O116" s="2">
        <v>8492</v>
      </c>
      <c r="P116" s="212" t="s">
        <v>686</v>
      </c>
      <c r="Q116" s="164">
        <v>17.600000000000001</v>
      </c>
      <c r="S116"/>
    </row>
    <row r="117" spans="1:20" s="2" customFormat="1" ht="3" customHeight="1" x14ac:dyDescent="0.2">
      <c r="A117" s="110"/>
      <c r="B117" s="111"/>
      <c r="C117" s="31"/>
      <c r="D117" s="31"/>
      <c r="E117" s="100"/>
      <c r="G117" s="119"/>
      <c r="H117" s="120"/>
      <c r="J117" s="120"/>
      <c r="L117" s="121"/>
      <c r="M117" s="119"/>
      <c r="N117" s="120"/>
      <c r="P117" s="121"/>
      <c r="Q117" s="164"/>
      <c r="S117"/>
    </row>
    <row r="118" spans="1:20" s="2" customFormat="1" ht="3.75" customHeight="1" thickBot="1" x14ac:dyDescent="0.25">
      <c r="A118" s="113"/>
      <c r="B118" s="114"/>
      <c r="C118" s="115"/>
      <c r="D118" s="115"/>
      <c r="E118" s="116"/>
      <c r="F118" s="123"/>
      <c r="G118" s="125"/>
      <c r="H118" s="127"/>
      <c r="I118" s="124"/>
      <c r="J118" s="127"/>
      <c r="K118" s="124"/>
      <c r="L118" s="128"/>
      <c r="M118" s="125"/>
      <c r="N118" s="127"/>
      <c r="O118" s="124"/>
      <c r="P118" s="128"/>
      <c r="Q118" s="165"/>
    </row>
    <row r="119" spans="1:20" s="2" customFormat="1" ht="12.75" customHeight="1" x14ac:dyDescent="0.2">
      <c r="A119" s="100" t="str">
        <f>A$55</f>
        <v>AUSWERTUNG:</v>
      </c>
      <c r="B119" s="31"/>
      <c r="C119" s="31"/>
      <c r="D119" s="100" t="str">
        <f>D$55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166"/>
    </row>
    <row r="120" spans="1:20" s="2" customFormat="1" ht="11.25" x14ac:dyDescent="0.2">
      <c r="A120" s="100" t="s">
        <v>343</v>
      </c>
      <c r="B120" s="31"/>
      <c r="C120" s="31"/>
      <c r="D120" s="229" t="s">
        <v>600</v>
      </c>
      <c r="H120" s="31"/>
      <c r="J120" s="31"/>
      <c r="L120" s="31"/>
      <c r="N120" s="31"/>
      <c r="P120" s="31"/>
    </row>
    <row r="121" spans="1:20" s="2" customFormat="1" ht="5.0999999999999996" customHeight="1" x14ac:dyDescent="0.2">
      <c r="A121" s="31"/>
      <c r="B121" s="31"/>
      <c r="C121" s="31"/>
      <c r="D121" s="100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  <row r="122" spans="1:20" s="2" customFormat="1" ht="5.0999999999999996" customHeight="1" x14ac:dyDescent="0.2">
      <c r="A122" s="31"/>
      <c r="B122" s="31"/>
      <c r="C122" s="31"/>
      <c r="D122" s="100"/>
      <c r="H122" s="31"/>
      <c r="J122" s="31"/>
      <c r="L122" s="31"/>
      <c r="N122" s="31"/>
      <c r="P122" s="31"/>
    </row>
    <row r="123" spans="1:20" s="2" customFormat="1" ht="5.0999999999999996" customHeight="1" x14ac:dyDescent="0.2">
      <c r="A123" s="31"/>
      <c r="B123" s="31"/>
      <c r="C123" s="31"/>
      <c r="D123" s="100"/>
      <c r="H123" s="31"/>
      <c r="J123" s="31"/>
      <c r="L123" s="31"/>
      <c r="N123" s="31"/>
      <c r="P123" s="31"/>
    </row>
    <row r="124" spans="1:20" s="2" customFormat="1" ht="5.0999999999999996" customHeight="1" x14ac:dyDescent="0.2">
      <c r="A124" s="31"/>
      <c r="B124" s="31"/>
      <c r="C124" s="31"/>
      <c r="D124" s="100"/>
      <c r="H124" s="31"/>
      <c r="J124" s="31"/>
      <c r="L124" s="31"/>
      <c r="N124" s="31"/>
      <c r="P124" s="31"/>
    </row>
    <row r="125" spans="1:20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P125" s="102"/>
      <c r="Q125" s="168"/>
    </row>
    <row r="126" spans="1:20" s="2" customFormat="1" ht="15.75" customHeight="1" x14ac:dyDescent="0.2">
      <c r="A126" s="100" t="s">
        <v>383</v>
      </c>
      <c r="B126" s="31"/>
      <c r="C126" s="31"/>
      <c r="E126" s="31" t="s">
        <v>384</v>
      </c>
      <c r="G126" s="100" t="s">
        <v>598</v>
      </c>
      <c r="H126" s="31"/>
      <c r="I126" s="31" t="s">
        <v>540</v>
      </c>
      <c r="J126" s="31"/>
      <c r="K126" s="31"/>
      <c r="L126" s="31"/>
      <c r="M126" s="31" t="s">
        <v>540</v>
      </c>
      <c r="N126" s="31"/>
      <c r="O126" s="103"/>
      <c r="P126" s="31"/>
    </row>
    <row r="127" spans="1:20" s="2" customFormat="1" ht="18.75" customHeight="1" thickBot="1" x14ac:dyDescent="0.25">
      <c r="A127" s="100" t="s">
        <v>116</v>
      </c>
      <c r="H127" s="31"/>
      <c r="J127" s="31"/>
      <c r="L127" s="31"/>
      <c r="M127" s="31"/>
      <c r="N127" s="31"/>
      <c r="O127" s="103"/>
      <c r="P127" s="31"/>
      <c r="Q127" s="168" t="str">
        <f>$Q$3</f>
        <v>APRIL  2025</v>
      </c>
    </row>
    <row r="128" spans="1:20" s="2" customFormat="1" ht="12.75" customHeight="1" x14ac:dyDescent="0.2">
      <c r="A128" s="104"/>
      <c r="B128" s="105"/>
      <c r="C128" s="106"/>
      <c r="D128" s="106"/>
      <c r="E128" s="107"/>
      <c r="F128" s="106"/>
      <c r="G128" s="235" t="s">
        <v>553</v>
      </c>
      <c r="H128" s="236"/>
      <c r="I128" s="237" t="s">
        <v>553</v>
      </c>
      <c r="J128" s="236"/>
      <c r="K128" s="237" t="s">
        <v>553</v>
      </c>
      <c r="L128" s="238"/>
      <c r="M128" s="235" t="s">
        <v>398</v>
      </c>
      <c r="N128" s="236"/>
      <c r="O128" s="237" t="s">
        <v>398</v>
      </c>
      <c r="P128" s="239"/>
      <c r="Q128" s="136"/>
    </row>
    <row r="129" spans="1:17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0" t="s">
        <v>401</v>
      </c>
      <c r="H129" s="109" t="s">
        <v>402</v>
      </c>
      <c r="I129" s="233" t="s">
        <v>382</v>
      </c>
      <c r="J129" s="232"/>
      <c r="K129" s="31" t="s">
        <v>404</v>
      </c>
      <c r="L129" s="100" t="s">
        <v>405</v>
      </c>
      <c r="M129" s="110" t="s">
        <v>406</v>
      </c>
      <c r="N129" s="109" t="s">
        <v>403</v>
      </c>
      <c r="O129" s="234" t="s">
        <v>382</v>
      </c>
      <c r="P129" s="234"/>
      <c r="Q129" s="161" t="s">
        <v>386</v>
      </c>
    </row>
    <row r="130" spans="1:17" s="2" customFormat="1" ht="11.25" x14ac:dyDescent="0.2">
      <c r="A130" s="110"/>
      <c r="B130" s="111"/>
      <c r="C130" s="31"/>
      <c r="D130" s="31"/>
      <c r="E130" s="109"/>
      <c r="F130" s="31"/>
      <c r="G130" s="110" t="s">
        <v>407</v>
      </c>
      <c r="H130" s="111" t="s">
        <v>380</v>
      </c>
      <c r="I130" s="31" t="s">
        <v>407</v>
      </c>
      <c r="J130" s="111" t="s">
        <v>380</v>
      </c>
      <c r="K130" s="31" t="s">
        <v>407</v>
      </c>
      <c r="L130" s="111" t="s">
        <v>380</v>
      </c>
      <c r="M130" s="110" t="s">
        <v>407</v>
      </c>
      <c r="N130" s="111" t="s">
        <v>380</v>
      </c>
      <c r="O130" s="31" t="s">
        <v>407</v>
      </c>
      <c r="P130" s="31" t="s">
        <v>380</v>
      </c>
      <c r="Q130" s="161" t="s">
        <v>387</v>
      </c>
    </row>
    <row r="131" spans="1:17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7" t="str">
        <f>H7</f>
        <v>25/24</v>
      </c>
      <c r="I131" s="115" t="s">
        <v>410</v>
      </c>
      <c r="J131" s="117" t="str">
        <f>J7</f>
        <v>25/24</v>
      </c>
      <c r="K131" s="115" t="s">
        <v>411</v>
      </c>
      <c r="L131" s="118" t="str">
        <f>L7</f>
        <v>25/24</v>
      </c>
      <c r="M131" s="113" t="s">
        <v>409</v>
      </c>
      <c r="N131" s="117" t="str">
        <f>N7</f>
        <v>25/24</v>
      </c>
      <c r="O131" s="115" t="s">
        <v>410</v>
      </c>
      <c r="P131" s="118" t="str">
        <f>P7</f>
        <v>25/24</v>
      </c>
      <c r="Q131" s="162" t="s">
        <v>410</v>
      </c>
    </row>
    <row r="132" spans="1:17" s="2" customFormat="1" ht="6.95" customHeight="1" x14ac:dyDescent="0.2">
      <c r="A132" s="110"/>
      <c r="B132" s="111"/>
      <c r="C132" s="31"/>
      <c r="D132" s="31"/>
      <c r="E132" s="109"/>
      <c r="G132" s="119"/>
      <c r="H132" s="111"/>
      <c r="J132" s="111"/>
      <c r="L132" s="31"/>
      <c r="M132" s="119"/>
      <c r="N132" s="111"/>
      <c r="P132" s="31"/>
      <c r="Q132" s="163"/>
    </row>
    <row r="133" spans="1:17" s="2" customFormat="1" ht="11.1" customHeight="1" x14ac:dyDescent="0.2">
      <c r="A133" s="110" t="s">
        <v>438</v>
      </c>
      <c r="B133" s="111">
        <v>3</v>
      </c>
      <c r="C133" s="31">
        <v>2</v>
      </c>
      <c r="D133" s="31" t="s">
        <v>439</v>
      </c>
      <c r="E133" s="109" t="s">
        <v>858</v>
      </c>
      <c r="F133" s="2">
        <v>30</v>
      </c>
      <c r="G133" s="119">
        <v>12003</v>
      </c>
      <c r="H133" s="211" t="s">
        <v>720</v>
      </c>
      <c r="I133" s="2">
        <v>13611</v>
      </c>
      <c r="J133" s="211" t="s">
        <v>738</v>
      </c>
      <c r="K133" s="2">
        <v>7319</v>
      </c>
      <c r="L133" s="212" t="s">
        <v>928</v>
      </c>
      <c r="M133" s="119">
        <v>364</v>
      </c>
      <c r="N133" s="211" t="s">
        <v>751</v>
      </c>
      <c r="O133" s="2">
        <v>521</v>
      </c>
      <c r="P133" s="212" t="s">
        <v>748</v>
      </c>
      <c r="Q133" s="164">
        <v>3.8</v>
      </c>
    </row>
    <row r="134" spans="1:17" s="2" customFormat="1" ht="11.1" customHeight="1" x14ac:dyDescent="0.2">
      <c r="A134" s="110" t="s">
        <v>438</v>
      </c>
      <c r="B134" s="111">
        <v>3</v>
      </c>
      <c r="C134" s="31">
        <v>2</v>
      </c>
      <c r="D134" s="31" t="s">
        <v>575</v>
      </c>
      <c r="E134" s="109" t="s">
        <v>859</v>
      </c>
      <c r="F134" s="2">
        <v>29</v>
      </c>
      <c r="G134" s="119">
        <v>12048</v>
      </c>
      <c r="H134" s="211" t="s">
        <v>854</v>
      </c>
      <c r="I134" s="2">
        <v>12243</v>
      </c>
      <c r="J134" s="211" t="s">
        <v>798</v>
      </c>
      <c r="K134" s="2">
        <v>10844</v>
      </c>
      <c r="L134" s="212" t="s">
        <v>929</v>
      </c>
      <c r="M134" s="119">
        <v>362</v>
      </c>
      <c r="N134" s="211" t="s">
        <v>930</v>
      </c>
      <c r="O134" s="2">
        <v>382</v>
      </c>
      <c r="P134" s="212" t="s">
        <v>931</v>
      </c>
      <c r="Q134" s="164">
        <v>3.1</v>
      </c>
    </row>
    <row r="135" spans="1:17" s="2" customFormat="1" ht="11.1" customHeight="1" x14ac:dyDescent="0.2">
      <c r="A135" s="110" t="s">
        <v>438</v>
      </c>
      <c r="B135" s="111" t="s">
        <v>440</v>
      </c>
      <c r="C135" s="31">
        <v>3</v>
      </c>
      <c r="D135" s="31" t="s">
        <v>441</v>
      </c>
      <c r="E135" s="109" t="s">
        <v>860</v>
      </c>
      <c r="F135" s="2">
        <v>30</v>
      </c>
      <c r="G135" s="119">
        <v>17628</v>
      </c>
      <c r="H135" s="211" t="s">
        <v>738</v>
      </c>
      <c r="I135" s="2">
        <v>20289</v>
      </c>
      <c r="J135" s="211" t="s">
        <v>848</v>
      </c>
      <c r="K135" s="2">
        <v>10544</v>
      </c>
      <c r="L135" s="212" t="s">
        <v>723</v>
      </c>
      <c r="M135" s="119">
        <v>545</v>
      </c>
      <c r="N135" s="211" t="s">
        <v>786</v>
      </c>
      <c r="O135" s="2">
        <v>726</v>
      </c>
      <c r="P135" s="212" t="s">
        <v>819</v>
      </c>
      <c r="Q135" s="164">
        <v>3.6</v>
      </c>
    </row>
    <row r="136" spans="1:17" s="2" customFormat="1" ht="11.1" customHeight="1" x14ac:dyDescent="0.2">
      <c r="A136" s="110" t="s">
        <v>438</v>
      </c>
      <c r="B136" s="111">
        <v>3</v>
      </c>
      <c r="C136" s="31">
        <v>2</v>
      </c>
      <c r="D136" s="31" t="s">
        <v>389</v>
      </c>
      <c r="E136" s="109" t="s">
        <v>861</v>
      </c>
      <c r="F136" s="2">
        <v>30</v>
      </c>
      <c r="G136" s="119">
        <v>5701</v>
      </c>
      <c r="H136" s="211" t="s">
        <v>932</v>
      </c>
      <c r="I136" s="2">
        <v>6455</v>
      </c>
      <c r="J136" s="211" t="s">
        <v>933</v>
      </c>
      <c r="K136" s="2">
        <v>3332</v>
      </c>
      <c r="L136" s="212" t="s">
        <v>934</v>
      </c>
      <c r="M136" s="119">
        <v>224</v>
      </c>
      <c r="N136" s="211" t="s">
        <v>935</v>
      </c>
      <c r="O136" s="2">
        <v>311</v>
      </c>
      <c r="P136" s="212" t="s">
        <v>934</v>
      </c>
      <c r="Q136" s="164">
        <v>4.8</v>
      </c>
    </row>
    <row r="137" spans="1:17" s="2" customFormat="1" ht="11.1" customHeight="1" x14ac:dyDescent="0.2">
      <c r="A137" s="110" t="s">
        <v>438</v>
      </c>
      <c r="B137" s="111">
        <v>3</v>
      </c>
      <c r="C137" s="31">
        <v>2</v>
      </c>
      <c r="D137" s="31" t="s">
        <v>561</v>
      </c>
      <c r="E137" s="109" t="s">
        <v>862</v>
      </c>
      <c r="F137" s="2">
        <v>30</v>
      </c>
      <c r="G137" s="119">
        <v>14921</v>
      </c>
      <c r="H137" s="211" t="s">
        <v>854</v>
      </c>
      <c r="I137" s="2">
        <v>15853</v>
      </c>
      <c r="J137" s="211" t="s">
        <v>731</v>
      </c>
      <c r="K137" s="2">
        <v>10371</v>
      </c>
      <c r="L137" s="212" t="s">
        <v>751</v>
      </c>
      <c r="M137" s="119">
        <v>164</v>
      </c>
      <c r="N137" s="211" t="s">
        <v>936</v>
      </c>
      <c r="O137" s="2">
        <v>213</v>
      </c>
      <c r="P137" s="212" t="s">
        <v>937</v>
      </c>
      <c r="Q137" s="164">
        <v>1.3</v>
      </c>
    </row>
    <row r="138" spans="1:17" s="2" customFormat="1" ht="6.95" customHeight="1" x14ac:dyDescent="0.2">
      <c r="A138" s="110"/>
      <c r="B138" s="111"/>
      <c r="C138" s="31"/>
      <c r="D138" s="31"/>
      <c r="E138" s="109"/>
      <c r="G138" s="119"/>
      <c r="H138" s="120"/>
      <c r="J138" s="120"/>
      <c r="L138" s="121"/>
      <c r="M138" s="119"/>
      <c r="N138" s="120"/>
      <c r="P138" s="121"/>
      <c r="Q138" s="164"/>
    </row>
    <row r="139" spans="1:17" s="2" customFormat="1" ht="11.1" customHeight="1" x14ac:dyDescent="0.2">
      <c r="A139" s="110" t="s">
        <v>438</v>
      </c>
      <c r="B139" s="111">
        <v>10</v>
      </c>
      <c r="C139" s="31">
        <v>2</v>
      </c>
      <c r="D139" s="31" t="s">
        <v>442</v>
      </c>
      <c r="E139" s="109" t="s">
        <v>863</v>
      </c>
      <c r="F139" s="2">
        <v>30</v>
      </c>
      <c r="G139" s="119">
        <v>13844</v>
      </c>
      <c r="H139" s="211" t="s">
        <v>769</v>
      </c>
      <c r="I139" s="2">
        <v>15131</v>
      </c>
      <c r="J139" s="211" t="s">
        <v>741</v>
      </c>
      <c r="K139" s="2">
        <v>10120</v>
      </c>
      <c r="L139" s="212" t="s">
        <v>839</v>
      </c>
      <c r="M139" s="119">
        <v>1818</v>
      </c>
      <c r="N139" s="211" t="s">
        <v>938</v>
      </c>
      <c r="O139" s="2">
        <v>2604</v>
      </c>
      <c r="P139" s="212" t="s">
        <v>831</v>
      </c>
      <c r="Q139" s="164">
        <v>17.2</v>
      </c>
    </row>
    <row r="140" spans="1:17" s="2" customFormat="1" ht="11.1" customHeight="1" x14ac:dyDescent="0.2">
      <c r="A140" s="110" t="s">
        <v>438</v>
      </c>
      <c r="B140" s="111">
        <v>10</v>
      </c>
      <c r="C140" s="31">
        <v>4</v>
      </c>
      <c r="D140" s="31" t="s">
        <v>443</v>
      </c>
      <c r="E140" s="109" t="s">
        <v>864</v>
      </c>
      <c r="F140" s="2">
        <v>30</v>
      </c>
      <c r="G140" s="119">
        <v>68912</v>
      </c>
      <c r="H140" s="211" t="s">
        <v>747</v>
      </c>
      <c r="I140" s="2">
        <v>76081</v>
      </c>
      <c r="J140" s="211" t="s">
        <v>842</v>
      </c>
      <c r="K140" s="2">
        <v>49407</v>
      </c>
      <c r="L140" s="211" t="s">
        <v>731</v>
      </c>
      <c r="M140" s="119">
        <v>4333</v>
      </c>
      <c r="N140" s="211" t="s">
        <v>939</v>
      </c>
      <c r="O140" s="2">
        <v>6136</v>
      </c>
      <c r="P140" s="216" t="s">
        <v>940</v>
      </c>
      <c r="Q140" s="164">
        <v>8.1</v>
      </c>
    </row>
    <row r="141" spans="1:17" s="2" customFormat="1" ht="11.1" customHeight="1" x14ac:dyDescent="0.2">
      <c r="A141" s="110" t="s">
        <v>438</v>
      </c>
      <c r="B141" s="111">
        <v>10</v>
      </c>
      <c r="C141" s="31">
        <v>4</v>
      </c>
      <c r="D141" s="31" t="s">
        <v>444</v>
      </c>
      <c r="E141" s="126" t="s">
        <v>865</v>
      </c>
      <c r="F141" s="2">
        <v>0</v>
      </c>
      <c r="G141" s="119">
        <v>73337</v>
      </c>
      <c r="H141" s="211" t="s">
        <v>752</v>
      </c>
      <c r="I141" s="2">
        <v>81674</v>
      </c>
      <c r="J141" s="211" t="s">
        <v>787</v>
      </c>
      <c r="K141" s="2">
        <v>50078</v>
      </c>
      <c r="L141" s="212" t="s">
        <v>793</v>
      </c>
      <c r="M141" s="119">
        <v>4326</v>
      </c>
      <c r="N141" s="211" t="s">
        <v>851</v>
      </c>
      <c r="O141" s="2">
        <v>6068</v>
      </c>
      <c r="P141" s="212" t="s">
        <v>739</v>
      </c>
      <c r="Q141" s="164">
        <v>7.4</v>
      </c>
    </row>
    <row r="142" spans="1:17" s="2" customFormat="1" ht="11.1" customHeight="1" x14ac:dyDescent="0.2">
      <c r="A142" s="110" t="s">
        <v>438</v>
      </c>
      <c r="B142" s="111">
        <v>10</v>
      </c>
      <c r="C142" s="31">
        <v>4</v>
      </c>
      <c r="D142" s="31" t="s">
        <v>445</v>
      </c>
      <c r="E142" s="109" t="s">
        <v>866</v>
      </c>
      <c r="F142" s="2">
        <v>30</v>
      </c>
      <c r="G142" s="119">
        <v>67668</v>
      </c>
      <c r="H142" s="211" t="s">
        <v>749</v>
      </c>
      <c r="I142" s="2">
        <v>76292</v>
      </c>
      <c r="J142" s="211" t="s">
        <v>696</v>
      </c>
      <c r="K142" s="2">
        <v>44498</v>
      </c>
      <c r="L142" s="212" t="s">
        <v>696</v>
      </c>
      <c r="M142" s="119">
        <v>3945</v>
      </c>
      <c r="N142" s="211" t="s">
        <v>799</v>
      </c>
      <c r="O142" s="2">
        <v>5584</v>
      </c>
      <c r="P142" s="212" t="s">
        <v>941</v>
      </c>
      <c r="Q142" s="164">
        <v>7.3</v>
      </c>
    </row>
    <row r="143" spans="1:17" s="2" customFormat="1" ht="11.1" customHeight="1" x14ac:dyDescent="0.2">
      <c r="A143" s="110" t="s">
        <v>438</v>
      </c>
      <c r="B143" s="111">
        <v>10</v>
      </c>
      <c r="C143" s="31">
        <v>4</v>
      </c>
      <c r="D143" s="31" t="s">
        <v>446</v>
      </c>
      <c r="E143" s="126" t="s">
        <v>867</v>
      </c>
      <c r="F143" s="2">
        <v>30</v>
      </c>
      <c r="G143" s="119">
        <v>47815</v>
      </c>
      <c r="H143" s="211" t="s">
        <v>765</v>
      </c>
      <c r="I143" s="2">
        <v>54530</v>
      </c>
      <c r="J143" s="211" t="s">
        <v>741</v>
      </c>
      <c r="K143" s="2">
        <v>29916</v>
      </c>
      <c r="L143" s="212" t="s">
        <v>707</v>
      </c>
      <c r="M143" s="119">
        <v>2656</v>
      </c>
      <c r="N143" s="211" t="s">
        <v>775</v>
      </c>
      <c r="O143" s="2">
        <v>3781</v>
      </c>
      <c r="P143" s="212" t="s">
        <v>769</v>
      </c>
      <c r="Q143" s="164">
        <v>6.9</v>
      </c>
    </row>
    <row r="144" spans="1:17" s="2" customFormat="1" ht="11.1" customHeight="1" x14ac:dyDescent="0.2">
      <c r="A144" s="110" t="s">
        <v>438</v>
      </c>
      <c r="B144" s="111">
        <v>10</v>
      </c>
      <c r="C144" s="31">
        <v>4</v>
      </c>
      <c r="D144" s="31" t="s">
        <v>149</v>
      </c>
      <c r="E144" s="109" t="s">
        <v>868</v>
      </c>
      <c r="F144" s="2">
        <v>0</v>
      </c>
      <c r="G144" s="119">
        <v>55901</v>
      </c>
      <c r="H144" s="211" t="s">
        <v>787</v>
      </c>
      <c r="I144" s="2">
        <v>61958</v>
      </c>
      <c r="J144" s="211" t="s">
        <v>942</v>
      </c>
      <c r="K144" s="2">
        <v>40664</v>
      </c>
      <c r="L144" s="212" t="s">
        <v>748</v>
      </c>
      <c r="M144" s="119">
        <v>3406</v>
      </c>
      <c r="N144" s="211" t="s">
        <v>740</v>
      </c>
      <c r="O144" s="2">
        <v>4719</v>
      </c>
      <c r="P144" s="212" t="s">
        <v>838</v>
      </c>
      <c r="Q144" s="164">
        <v>7.6</v>
      </c>
    </row>
    <row r="145" spans="1:17" s="2" customFormat="1" ht="6.95" customHeight="1" x14ac:dyDescent="0.2">
      <c r="A145" s="110"/>
      <c r="B145" s="111"/>
      <c r="C145" s="31"/>
      <c r="D145" s="31"/>
      <c r="E145" s="109"/>
      <c r="G145" s="119"/>
      <c r="H145" s="120"/>
      <c r="J145" s="120"/>
      <c r="L145" s="121"/>
      <c r="M145" s="119"/>
      <c r="N145" s="120"/>
      <c r="P145" s="121"/>
      <c r="Q145" s="164"/>
    </row>
    <row r="146" spans="1:17" s="2" customFormat="1" ht="11.1" customHeight="1" x14ac:dyDescent="0.2">
      <c r="A146" s="110" t="s">
        <v>438</v>
      </c>
      <c r="B146" s="111">
        <v>14</v>
      </c>
      <c r="C146" s="31">
        <v>2</v>
      </c>
      <c r="D146" s="31" t="s">
        <v>447</v>
      </c>
      <c r="E146" s="109" t="s">
        <v>869</v>
      </c>
      <c r="F146" s="2">
        <v>30</v>
      </c>
      <c r="G146" s="119">
        <v>17331</v>
      </c>
      <c r="H146" s="211" t="s">
        <v>943</v>
      </c>
      <c r="I146" s="2">
        <v>18848</v>
      </c>
      <c r="J146" s="211" t="s">
        <v>775</v>
      </c>
      <c r="K146" s="2">
        <v>13001</v>
      </c>
      <c r="L146" s="212" t="s">
        <v>743</v>
      </c>
      <c r="M146" s="119">
        <v>1024</v>
      </c>
      <c r="N146" s="211" t="s">
        <v>855</v>
      </c>
      <c r="O146" s="2">
        <v>1430</v>
      </c>
      <c r="P146" s="212" t="s">
        <v>747</v>
      </c>
      <c r="Q146" s="164">
        <v>7.6</v>
      </c>
    </row>
    <row r="147" spans="1:17" s="2" customFormat="1" ht="11.1" customHeight="1" x14ac:dyDescent="0.2">
      <c r="A147" s="110" t="s">
        <v>438</v>
      </c>
      <c r="B147" s="111">
        <v>14</v>
      </c>
      <c r="C147" s="31">
        <v>4</v>
      </c>
      <c r="D147" s="31" t="s">
        <v>150</v>
      </c>
      <c r="E147" s="109" t="s">
        <v>870</v>
      </c>
      <c r="F147" s="2">
        <v>30</v>
      </c>
      <c r="G147" s="119">
        <v>58631</v>
      </c>
      <c r="H147" s="217" t="s">
        <v>695</v>
      </c>
      <c r="I147" s="2">
        <v>66902</v>
      </c>
      <c r="J147" s="217" t="s">
        <v>780</v>
      </c>
      <c r="K147" s="2">
        <v>37828</v>
      </c>
      <c r="L147" s="212" t="s">
        <v>944</v>
      </c>
      <c r="M147" s="119">
        <v>2235</v>
      </c>
      <c r="N147" s="211" t="s">
        <v>773</v>
      </c>
      <c r="O147" s="2">
        <v>3179</v>
      </c>
      <c r="P147" s="212" t="s">
        <v>743</v>
      </c>
      <c r="Q147" s="164">
        <v>4.8</v>
      </c>
    </row>
    <row r="148" spans="1:17" s="2" customFormat="1" ht="11.1" customHeight="1" x14ac:dyDescent="0.2">
      <c r="A148" s="110" t="s">
        <v>438</v>
      </c>
      <c r="B148" s="111">
        <v>14</v>
      </c>
      <c r="C148" s="31">
        <v>2</v>
      </c>
      <c r="D148" s="31" t="s">
        <v>370</v>
      </c>
      <c r="E148" s="109" t="s">
        <v>871</v>
      </c>
      <c r="F148" s="2">
        <v>0</v>
      </c>
      <c r="G148" s="119">
        <v>14183</v>
      </c>
      <c r="H148" s="211" t="s">
        <v>711</v>
      </c>
      <c r="I148" s="2">
        <v>16589</v>
      </c>
      <c r="J148" s="211" t="s">
        <v>707</v>
      </c>
      <c r="K148" s="2">
        <v>8237</v>
      </c>
      <c r="L148" s="212" t="s">
        <v>945</v>
      </c>
      <c r="M148" s="119">
        <v>1287</v>
      </c>
      <c r="N148" s="211" t="s">
        <v>730</v>
      </c>
      <c r="O148" s="2">
        <v>1794</v>
      </c>
      <c r="P148" s="212" t="s">
        <v>731</v>
      </c>
      <c r="Q148" s="164">
        <v>10.8</v>
      </c>
    </row>
    <row r="149" spans="1:17" s="2" customFormat="1" ht="11.1" customHeight="1" x14ac:dyDescent="0.2">
      <c r="A149" s="110" t="s">
        <v>438</v>
      </c>
      <c r="B149" s="111">
        <v>19</v>
      </c>
      <c r="C149" s="31">
        <v>2</v>
      </c>
      <c r="D149" s="31" t="s">
        <v>448</v>
      </c>
      <c r="E149" s="109" t="s">
        <v>872</v>
      </c>
      <c r="F149" s="2">
        <v>30</v>
      </c>
      <c r="G149" s="119">
        <v>18056</v>
      </c>
      <c r="H149" s="211" t="s">
        <v>791</v>
      </c>
      <c r="I149" s="2">
        <v>21190</v>
      </c>
      <c r="J149" s="211" t="s">
        <v>691</v>
      </c>
      <c r="K149" s="2">
        <v>9283</v>
      </c>
      <c r="L149" s="212" t="s">
        <v>856</v>
      </c>
      <c r="M149" s="119">
        <v>888</v>
      </c>
      <c r="N149" s="211" t="s">
        <v>854</v>
      </c>
      <c r="O149" s="2">
        <v>1241</v>
      </c>
      <c r="P149" s="212" t="s">
        <v>737</v>
      </c>
      <c r="Q149" s="164">
        <v>5.9</v>
      </c>
    </row>
    <row r="150" spans="1:17" s="2" customFormat="1" ht="6.95" customHeight="1" x14ac:dyDescent="0.2">
      <c r="A150" s="110"/>
      <c r="B150" s="111"/>
      <c r="C150" s="31"/>
      <c r="D150" s="31"/>
      <c r="E150" s="109"/>
      <c r="G150" s="119"/>
      <c r="H150" s="120"/>
      <c r="J150" s="120"/>
      <c r="L150" s="121"/>
      <c r="M150" s="119"/>
      <c r="N150" s="120"/>
      <c r="P150" s="121"/>
      <c r="Q150" s="164"/>
    </row>
    <row r="151" spans="1:17" s="2" customFormat="1" ht="11.1" customHeight="1" x14ac:dyDescent="0.2">
      <c r="A151" s="110" t="s">
        <v>438</v>
      </c>
      <c r="B151" s="111">
        <v>27</v>
      </c>
      <c r="C151" s="31">
        <v>2</v>
      </c>
      <c r="D151" s="31" t="s">
        <v>449</v>
      </c>
      <c r="E151" s="109" t="s">
        <v>873</v>
      </c>
      <c r="F151" s="2">
        <v>0</v>
      </c>
      <c r="G151" s="119">
        <v>7070</v>
      </c>
      <c r="H151" s="211" t="s">
        <v>731</v>
      </c>
      <c r="I151" s="2">
        <v>8016</v>
      </c>
      <c r="J151" s="211" t="s">
        <v>690</v>
      </c>
      <c r="K151" s="2">
        <v>4509</v>
      </c>
      <c r="L151" s="212" t="s">
        <v>843</v>
      </c>
      <c r="M151" s="119">
        <v>534</v>
      </c>
      <c r="N151" s="211" t="s">
        <v>946</v>
      </c>
      <c r="O151" s="2">
        <v>756</v>
      </c>
      <c r="P151" s="212" t="s">
        <v>947</v>
      </c>
      <c r="Q151" s="164">
        <v>9.4</v>
      </c>
    </row>
    <row r="152" spans="1:17" s="2" customFormat="1" ht="11.1" customHeight="1" x14ac:dyDescent="0.2">
      <c r="A152" s="110" t="s">
        <v>438</v>
      </c>
      <c r="B152" s="111">
        <v>27</v>
      </c>
      <c r="C152" s="31">
        <v>2</v>
      </c>
      <c r="D152" s="31" t="s">
        <v>450</v>
      </c>
      <c r="E152" s="109" t="s">
        <v>874</v>
      </c>
      <c r="F152" s="2">
        <v>30</v>
      </c>
      <c r="G152" s="119">
        <v>6142</v>
      </c>
      <c r="H152" s="211" t="s">
        <v>764</v>
      </c>
      <c r="I152" s="2">
        <v>6940</v>
      </c>
      <c r="J152" s="211" t="s">
        <v>728</v>
      </c>
      <c r="K152" s="2">
        <v>4105</v>
      </c>
      <c r="L152" s="212" t="s">
        <v>768</v>
      </c>
      <c r="M152" s="119">
        <v>459</v>
      </c>
      <c r="N152" s="211" t="s">
        <v>740</v>
      </c>
      <c r="O152" s="2">
        <v>655</v>
      </c>
      <c r="P152" s="212" t="s">
        <v>809</v>
      </c>
      <c r="Q152" s="164">
        <v>9.4</v>
      </c>
    </row>
    <row r="153" spans="1:17" s="2" customFormat="1" ht="11.1" customHeight="1" x14ac:dyDescent="0.2">
      <c r="A153" s="110" t="s">
        <v>438</v>
      </c>
      <c r="B153" s="111">
        <v>27</v>
      </c>
      <c r="C153" s="31">
        <v>2</v>
      </c>
      <c r="D153" s="31" t="s">
        <v>451</v>
      </c>
      <c r="E153" s="109" t="s">
        <v>875</v>
      </c>
      <c r="F153" s="2">
        <v>0</v>
      </c>
      <c r="G153" s="119">
        <v>33888</v>
      </c>
      <c r="H153" s="211" t="s">
        <v>948</v>
      </c>
      <c r="I153" s="2">
        <v>38250</v>
      </c>
      <c r="J153" s="211" t="s">
        <v>842</v>
      </c>
      <c r="K153" s="2">
        <v>21528</v>
      </c>
      <c r="L153" s="212" t="s">
        <v>811</v>
      </c>
      <c r="M153" s="119">
        <v>2173</v>
      </c>
      <c r="N153" s="211" t="s">
        <v>949</v>
      </c>
      <c r="O153" s="2">
        <v>2987</v>
      </c>
      <c r="P153" s="212" t="s">
        <v>950</v>
      </c>
      <c r="Q153" s="164">
        <v>7.8</v>
      </c>
    </row>
    <row r="154" spans="1:17" s="2" customFormat="1" ht="11.1" customHeight="1" x14ac:dyDescent="0.2">
      <c r="A154" s="110" t="s">
        <v>438</v>
      </c>
      <c r="B154" s="111">
        <v>27</v>
      </c>
      <c r="C154" s="31">
        <v>2</v>
      </c>
      <c r="D154" s="31" t="s">
        <v>152</v>
      </c>
      <c r="E154" s="109" t="s">
        <v>876</v>
      </c>
      <c r="F154" s="2">
        <v>30</v>
      </c>
      <c r="G154" s="119">
        <v>7568</v>
      </c>
      <c r="H154" s="211" t="s">
        <v>951</v>
      </c>
      <c r="I154" s="2">
        <v>8420</v>
      </c>
      <c r="J154" s="211" t="s">
        <v>742</v>
      </c>
      <c r="K154" s="2">
        <v>5068</v>
      </c>
      <c r="L154" s="212" t="s">
        <v>784</v>
      </c>
      <c r="M154" s="119">
        <v>255</v>
      </c>
      <c r="N154" s="211" t="s">
        <v>844</v>
      </c>
      <c r="O154" s="2">
        <v>360</v>
      </c>
      <c r="P154" s="212" t="s">
        <v>952</v>
      </c>
      <c r="Q154" s="164">
        <v>4.3</v>
      </c>
    </row>
    <row r="155" spans="1:17" s="2" customFormat="1" ht="6.95" customHeight="1" x14ac:dyDescent="0.2">
      <c r="A155" s="110"/>
      <c r="B155" s="111"/>
      <c r="C155" s="31"/>
      <c r="D155" s="31"/>
      <c r="E155" s="109"/>
      <c r="G155" s="119"/>
      <c r="H155" s="120"/>
      <c r="J155" s="120"/>
      <c r="L155" s="121"/>
      <c r="M155" s="119"/>
      <c r="N155" s="120"/>
      <c r="P155" s="121"/>
      <c r="Q155" s="164"/>
    </row>
    <row r="156" spans="1:17" s="2" customFormat="1" ht="11.1" customHeight="1" x14ac:dyDescent="0.2">
      <c r="A156" s="110" t="s">
        <v>438</v>
      </c>
      <c r="B156" s="111">
        <v>27</v>
      </c>
      <c r="C156" s="31">
        <v>4</v>
      </c>
      <c r="D156" s="31" t="s">
        <v>532</v>
      </c>
      <c r="E156" s="109" t="s">
        <v>877</v>
      </c>
      <c r="F156" s="2">
        <v>0</v>
      </c>
      <c r="G156" s="119">
        <v>55122</v>
      </c>
      <c r="H156" s="211" t="s">
        <v>953</v>
      </c>
      <c r="I156" s="2">
        <v>60620</v>
      </c>
      <c r="J156" s="211" t="s">
        <v>943</v>
      </c>
      <c r="K156" s="2">
        <v>38336</v>
      </c>
      <c r="L156" s="212" t="s">
        <v>781</v>
      </c>
      <c r="M156" s="119">
        <v>923</v>
      </c>
      <c r="N156" s="211" t="s">
        <v>954</v>
      </c>
      <c r="O156" s="2">
        <v>1262</v>
      </c>
      <c r="P156" s="212" t="s">
        <v>955</v>
      </c>
      <c r="Q156" s="164">
        <v>2.1</v>
      </c>
    </row>
    <row r="157" spans="1:17" s="2" customFormat="1" ht="11.1" customHeight="1" x14ac:dyDescent="0.2">
      <c r="A157" s="110" t="s">
        <v>438</v>
      </c>
      <c r="B157" s="111">
        <v>27</v>
      </c>
      <c r="C157" s="31">
        <v>2</v>
      </c>
      <c r="D157" s="31" t="s">
        <v>533</v>
      </c>
      <c r="E157" s="109" t="s">
        <v>878</v>
      </c>
      <c r="F157" s="2">
        <v>0</v>
      </c>
      <c r="G157" s="119">
        <v>35777</v>
      </c>
      <c r="H157" s="211" t="s">
        <v>825</v>
      </c>
      <c r="I157" s="2">
        <v>40072</v>
      </c>
      <c r="J157" s="211" t="s">
        <v>826</v>
      </c>
      <c r="K157" s="2">
        <v>24179</v>
      </c>
      <c r="L157" s="212" t="s">
        <v>956</v>
      </c>
      <c r="M157" s="119">
        <v>1778</v>
      </c>
      <c r="N157" s="211" t="s">
        <v>730</v>
      </c>
      <c r="O157" s="2">
        <v>2473</v>
      </c>
      <c r="P157" s="212" t="s">
        <v>842</v>
      </c>
      <c r="Q157" s="164">
        <v>6.2</v>
      </c>
    </row>
    <row r="158" spans="1:17" s="2" customFormat="1" ht="11.1" customHeight="1" x14ac:dyDescent="0.2">
      <c r="A158" s="110" t="s">
        <v>438</v>
      </c>
      <c r="B158" s="111">
        <v>27</v>
      </c>
      <c r="C158" s="31">
        <v>2</v>
      </c>
      <c r="D158" s="31" t="s">
        <v>452</v>
      </c>
      <c r="E158" s="109" t="s">
        <v>879</v>
      </c>
      <c r="F158" s="2">
        <v>30</v>
      </c>
      <c r="G158" s="119">
        <v>16827</v>
      </c>
      <c r="H158" s="211" t="s">
        <v>856</v>
      </c>
      <c r="I158" s="2">
        <v>19339</v>
      </c>
      <c r="J158" s="211" t="s">
        <v>703</v>
      </c>
      <c r="K158" s="2">
        <v>9701</v>
      </c>
      <c r="L158" s="212" t="s">
        <v>764</v>
      </c>
      <c r="M158" s="119">
        <v>774</v>
      </c>
      <c r="N158" s="211" t="s">
        <v>787</v>
      </c>
      <c r="O158" s="2">
        <v>1108</v>
      </c>
      <c r="P158" s="212" t="s">
        <v>795</v>
      </c>
      <c r="Q158" s="164">
        <v>5.7</v>
      </c>
    </row>
    <row r="159" spans="1:17" s="2" customFormat="1" ht="11.1" customHeight="1" x14ac:dyDescent="0.2">
      <c r="A159" s="110" t="s">
        <v>438</v>
      </c>
      <c r="B159" s="111">
        <v>27</v>
      </c>
      <c r="C159" s="31">
        <v>3</v>
      </c>
      <c r="D159" s="31" t="s">
        <v>453</v>
      </c>
      <c r="E159" s="109" t="s">
        <v>880</v>
      </c>
      <c r="F159" s="2">
        <v>30</v>
      </c>
      <c r="G159" s="119">
        <v>3960</v>
      </c>
      <c r="H159" s="211" t="s">
        <v>722</v>
      </c>
      <c r="I159" s="2">
        <v>3886</v>
      </c>
      <c r="J159" s="211" t="s">
        <v>809</v>
      </c>
      <c r="K159" s="2">
        <v>4110</v>
      </c>
      <c r="L159" s="212" t="s">
        <v>957</v>
      </c>
      <c r="M159" s="119">
        <v>360</v>
      </c>
      <c r="N159" s="211" t="s">
        <v>958</v>
      </c>
      <c r="O159" s="2">
        <v>507</v>
      </c>
      <c r="P159" s="212" t="s">
        <v>851</v>
      </c>
      <c r="Q159" s="164">
        <v>13</v>
      </c>
    </row>
    <row r="160" spans="1:17" s="2" customFormat="1" ht="11.1" customHeight="1" x14ac:dyDescent="0.2">
      <c r="A160" s="110" t="s">
        <v>438</v>
      </c>
      <c r="B160" s="111">
        <v>27</v>
      </c>
      <c r="C160" s="31">
        <v>2</v>
      </c>
      <c r="D160" s="31" t="s">
        <v>454</v>
      </c>
      <c r="E160" s="109" t="s">
        <v>881</v>
      </c>
      <c r="F160" s="2">
        <v>30</v>
      </c>
      <c r="G160" s="119">
        <v>9340</v>
      </c>
      <c r="H160" s="211" t="s">
        <v>737</v>
      </c>
      <c r="I160" s="2">
        <v>10319</v>
      </c>
      <c r="J160" s="211" t="s">
        <v>726</v>
      </c>
      <c r="K160" s="2">
        <v>5451</v>
      </c>
      <c r="L160" s="212" t="s">
        <v>752</v>
      </c>
      <c r="M160" s="119">
        <v>507</v>
      </c>
      <c r="N160" s="211" t="s">
        <v>852</v>
      </c>
      <c r="O160" s="2">
        <v>739</v>
      </c>
      <c r="P160" s="212" t="s">
        <v>731</v>
      </c>
      <c r="Q160" s="164">
        <v>7.2</v>
      </c>
    </row>
    <row r="161" spans="1:17" s="2" customFormat="1" ht="11.1" customHeight="1" x14ac:dyDescent="0.2">
      <c r="A161" s="110" t="s">
        <v>438</v>
      </c>
      <c r="B161" s="111">
        <v>27</v>
      </c>
      <c r="C161" s="31">
        <v>2</v>
      </c>
      <c r="D161" s="31" t="s">
        <v>455</v>
      </c>
      <c r="E161" s="109" t="s">
        <v>882</v>
      </c>
      <c r="F161" s="2">
        <v>30</v>
      </c>
      <c r="G161" s="119">
        <v>10065</v>
      </c>
      <c r="H161" s="211" t="s">
        <v>720</v>
      </c>
      <c r="I161" s="2">
        <v>10912</v>
      </c>
      <c r="J161" s="211" t="s">
        <v>832</v>
      </c>
      <c r="K161" s="2">
        <v>6969</v>
      </c>
      <c r="L161" s="212" t="s">
        <v>928</v>
      </c>
      <c r="M161" s="119">
        <v>171</v>
      </c>
      <c r="N161" s="211" t="s">
        <v>959</v>
      </c>
      <c r="O161" s="2">
        <v>243</v>
      </c>
      <c r="P161" s="212" t="s">
        <v>960</v>
      </c>
      <c r="Q161" s="164">
        <v>2.2000000000000002</v>
      </c>
    </row>
    <row r="162" spans="1:17" s="2" customFormat="1" ht="6.95" customHeight="1" x14ac:dyDescent="0.2">
      <c r="A162" s="110"/>
      <c r="B162" s="111"/>
      <c r="C162" s="31"/>
      <c r="D162" s="31"/>
      <c r="E162" s="109"/>
      <c r="G162" s="119"/>
      <c r="H162" s="120"/>
      <c r="J162" s="120"/>
      <c r="L162" s="121"/>
      <c r="M162" s="119"/>
      <c r="N162" s="120"/>
      <c r="P162" s="121"/>
      <c r="Q162" s="164"/>
    </row>
    <row r="163" spans="1:17" s="2" customFormat="1" ht="11.1" customHeight="1" x14ac:dyDescent="0.2">
      <c r="A163" s="110" t="s">
        <v>438</v>
      </c>
      <c r="B163" s="111">
        <v>28</v>
      </c>
      <c r="C163" s="31">
        <v>4</v>
      </c>
      <c r="D163" s="31" t="s">
        <v>456</v>
      </c>
      <c r="E163" s="109" t="s">
        <v>883</v>
      </c>
      <c r="F163" s="2">
        <v>30</v>
      </c>
      <c r="G163" s="119">
        <v>27849</v>
      </c>
      <c r="H163" s="211" t="s">
        <v>762</v>
      </c>
      <c r="I163" s="2">
        <v>28337</v>
      </c>
      <c r="J163" s="211" t="s">
        <v>848</v>
      </c>
      <c r="K163" s="2">
        <v>21828</v>
      </c>
      <c r="L163" s="212" t="s">
        <v>762</v>
      </c>
      <c r="M163" s="119">
        <v>1242</v>
      </c>
      <c r="N163" s="211" t="s">
        <v>687</v>
      </c>
      <c r="O163" s="2">
        <v>1662</v>
      </c>
      <c r="P163" s="212" t="s">
        <v>786</v>
      </c>
      <c r="Q163" s="164">
        <v>5.9</v>
      </c>
    </row>
    <row r="164" spans="1:17" s="2" customFormat="1" ht="11.1" customHeight="1" x14ac:dyDescent="0.2">
      <c r="A164" s="110" t="s">
        <v>438</v>
      </c>
      <c r="B164" s="111">
        <v>28</v>
      </c>
      <c r="C164" s="31">
        <v>4</v>
      </c>
      <c r="D164" s="31" t="s">
        <v>534</v>
      </c>
      <c r="E164" s="109" t="s">
        <v>884</v>
      </c>
      <c r="F164" s="2">
        <v>30</v>
      </c>
      <c r="G164" s="119">
        <v>9273</v>
      </c>
      <c r="H164" s="213" t="s">
        <v>780</v>
      </c>
      <c r="I164" s="2">
        <v>10023</v>
      </c>
      <c r="J164" s="213" t="s">
        <v>762</v>
      </c>
      <c r="K164" s="2">
        <v>7003</v>
      </c>
      <c r="L164" s="38" t="s">
        <v>715</v>
      </c>
      <c r="M164" s="119">
        <v>589</v>
      </c>
      <c r="N164" s="213" t="s">
        <v>956</v>
      </c>
      <c r="O164" s="2">
        <v>837</v>
      </c>
      <c r="P164" s="38" t="s">
        <v>847</v>
      </c>
      <c r="Q164" s="164">
        <v>8.4</v>
      </c>
    </row>
    <row r="165" spans="1:17" s="2" customFormat="1" ht="11.1" customHeight="1" x14ac:dyDescent="0.2">
      <c r="A165" s="110" t="s">
        <v>438</v>
      </c>
      <c r="B165" s="111">
        <v>28</v>
      </c>
      <c r="C165" s="31">
        <v>2</v>
      </c>
      <c r="D165" s="31" t="s">
        <v>151</v>
      </c>
      <c r="E165" s="109" t="s">
        <v>885</v>
      </c>
      <c r="F165" s="2">
        <v>30</v>
      </c>
      <c r="G165" s="119">
        <v>12503</v>
      </c>
      <c r="H165" s="211" t="s">
        <v>685</v>
      </c>
      <c r="I165" s="2">
        <v>14079</v>
      </c>
      <c r="J165" s="211" t="s">
        <v>700</v>
      </c>
      <c r="K165" s="2">
        <v>7559</v>
      </c>
      <c r="L165" s="212" t="s">
        <v>756</v>
      </c>
      <c r="M165" s="119">
        <v>737</v>
      </c>
      <c r="N165" s="211" t="s">
        <v>961</v>
      </c>
      <c r="O165" s="2">
        <v>1052</v>
      </c>
      <c r="P165" s="212" t="s">
        <v>962</v>
      </c>
      <c r="Q165" s="164">
        <v>7.5</v>
      </c>
    </row>
    <row r="166" spans="1:17" s="2" customFormat="1" ht="11.1" customHeight="1" x14ac:dyDescent="0.2">
      <c r="A166" s="110" t="s">
        <v>438</v>
      </c>
      <c r="B166" s="111">
        <v>28</v>
      </c>
      <c r="C166" s="31">
        <v>4</v>
      </c>
      <c r="D166" s="31" t="s">
        <v>341</v>
      </c>
      <c r="E166" s="109" t="s">
        <v>886</v>
      </c>
      <c r="F166" s="2">
        <v>30</v>
      </c>
      <c r="G166" s="119">
        <v>26766</v>
      </c>
      <c r="H166" s="211" t="s">
        <v>758</v>
      </c>
      <c r="I166" s="2">
        <v>30143</v>
      </c>
      <c r="J166" s="211" t="s">
        <v>812</v>
      </c>
      <c r="K166" s="2">
        <v>17386</v>
      </c>
      <c r="L166" s="212" t="s">
        <v>728</v>
      </c>
      <c r="M166" s="119">
        <v>1457</v>
      </c>
      <c r="N166" s="211" t="s">
        <v>731</v>
      </c>
      <c r="O166" s="2">
        <v>1964</v>
      </c>
      <c r="P166" s="212" t="s">
        <v>832</v>
      </c>
      <c r="Q166" s="164">
        <v>6.5</v>
      </c>
    </row>
    <row r="167" spans="1:17" s="2" customFormat="1" ht="11.1" customHeight="1" x14ac:dyDescent="0.2">
      <c r="A167" s="110" t="s">
        <v>438</v>
      </c>
      <c r="B167" s="111">
        <v>28</v>
      </c>
      <c r="C167" s="31">
        <v>2</v>
      </c>
      <c r="D167" s="31" t="s">
        <v>457</v>
      </c>
      <c r="E167" s="109" t="s">
        <v>887</v>
      </c>
      <c r="F167" s="2">
        <v>52</v>
      </c>
      <c r="G167" s="119">
        <v>3603</v>
      </c>
      <c r="H167" s="211" t="s">
        <v>765</v>
      </c>
      <c r="I167" s="2">
        <v>3653</v>
      </c>
      <c r="J167" s="211" t="s">
        <v>853</v>
      </c>
      <c r="K167" s="2">
        <v>3461</v>
      </c>
      <c r="L167" s="212" t="s">
        <v>835</v>
      </c>
      <c r="M167" s="119">
        <v>209</v>
      </c>
      <c r="N167" s="211" t="s">
        <v>963</v>
      </c>
      <c r="O167" s="2">
        <v>225</v>
      </c>
      <c r="P167" s="212" t="s">
        <v>964</v>
      </c>
      <c r="Q167" s="164">
        <v>6.2</v>
      </c>
    </row>
    <row r="168" spans="1:17" s="2" customFormat="1" ht="11.1" customHeight="1" x14ac:dyDescent="0.2">
      <c r="A168" s="110" t="s">
        <v>438</v>
      </c>
      <c r="B168" s="111">
        <v>29</v>
      </c>
      <c r="C168" s="31">
        <v>4</v>
      </c>
      <c r="D168" s="31" t="s">
        <v>458</v>
      </c>
      <c r="E168" s="109" t="s">
        <v>888</v>
      </c>
      <c r="F168" s="2">
        <v>30</v>
      </c>
      <c r="G168" s="119">
        <v>54927</v>
      </c>
      <c r="H168" s="211" t="s">
        <v>753</v>
      </c>
      <c r="I168" s="2">
        <v>61806</v>
      </c>
      <c r="J168" s="211" t="s">
        <v>764</v>
      </c>
      <c r="K168" s="2">
        <v>36965</v>
      </c>
      <c r="L168" s="212" t="s">
        <v>794</v>
      </c>
      <c r="M168" s="119">
        <v>2577</v>
      </c>
      <c r="N168" s="211" t="s">
        <v>965</v>
      </c>
      <c r="O168" s="2">
        <v>3690</v>
      </c>
      <c r="P168" s="212" t="s">
        <v>734</v>
      </c>
      <c r="Q168" s="164">
        <v>6</v>
      </c>
    </row>
    <row r="169" spans="1:17" s="2" customFormat="1" ht="11.1" customHeight="1" x14ac:dyDescent="0.2">
      <c r="A169" s="110" t="s">
        <v>438</v>
      </c>
      <c r="B169" s="111">
        <v>29</v>
      </c>
      <c r="C169" s="31">
        <v>2</v>
      </c>
      <c r="D169" s="31" t="s">
        <v>566</v>
      </c>
      <c r="E169" s="109" t="s">
        <v>889</v>
      </c>
      <c r="F169" s="2">
        <v>30</v>
      </c>
      <c r="G169" s="119">
        <v>25553</v>
      </c>
      <c r="H169" s="211" t="s">
        <v>793</v>
      </c>
      <c r="I169" s="2">
        <v>28274</v>
      </c>
      <c r="J169" s="211" t="s">
        <v>725</v>
      </c>
      <c r="K169" s="2">
        <v>18438</v>
      </c>
      <c r="L169" s="212" t="s">
        <v>832</v>
      </c>
      <c r="M169" s="119">
        <v>2347</v>
      </c>
      <c r="N169" s="211" t="s">
        <v>690</v>
      </c>
      <c r="O169" s="2">
        <v>3342</v>
      </c>
      <c r="P169" s="212" t="s">
        <v>966</v>
      </c>
      <c r="Q169" s="164">
        <v>11.8</v>
      </c>
    </row>
    <row r="170" spans="1:17" s="2" customFormat="1" ht="11.1" customHeight="1" thickBot="1" x14ac:dyDescent="0.25">
      <c r="A170" s="113" t="s">
        <v>438</v>
      </c>
      <c r="B170" s="114" t="s">
        <v>459</v>
      </c>
      <c r="C170" s="115">
        <v>2</v>
      </c>
      <c r="D170" s="115" t="s">
        <v>460</v>
      </c>
      <c r="E170" s="116" t="s">
        <v>890</v>
      </c>
      <c r="F170" s="123">
        <v>0</v>
      </c>
      <c r="G170" s="125">
        <v>22763</v>
      </c>
      <c r="H170" s="218" t="s">
        <v>967</v>
      </c>
      <c r="I170" s="124">
        <v>24805</v>
      </c>
      <c r="J170" s="218" t="s">
        <v>938</v>
      </c>
      <c r="K170" s="124">
        <v>16325</v>
      </c>
      <c r="L170" s="219" t="s">
        <v>968</v>
      </c>
      <c r="M170" s="125">
        <v>2398</v>
      </c>
      <c r="N170" s="218" t="s">
        <v>969</v>
      </c>
      <c r="O170" s="124">
        <v>3124</v>
      </c>
      <c r="P170" s="219" t="s">
        <v>845</v>
      </c>
      <c r="Q170" s="165">
        <v>12.6</v>
      </c>
    </row>
    <row r="171" spans="1:17" s="2" customFormat="1" ht="12.75" customHeight="1" x14ac:dyDescent="0.2">
      <c r="A171" s="100" t="str">
        <f>A$55</f>
        <v>AUSWERTUNG:</v>
      </c>
      <c r="B171" s="31"/>
      <c r="C171" s="31"/>
      <c r="D171" s="100" t="str">
        <f>D$55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</row>
    <row r="172" spans="1:17" s="2" customFormat="1" ht="11.25" x14ac:dyDescent="0.2">
      <c r="A172" s="100" t="s">
        <v>343</v>
      </c>
      <c r="B172" s="31"/>
      <c r="C172" s="31"/>
      <c r="D172" s="229" t="s">
        <v>600</v>
      </c>
      <c r="H172" s="31"/>
      <c r="J172" s="31"/>
      <c r="L172" s="31"/>
      <c r="N172" s="31"/>
      <c r="P172" s="31"/>
    </row>
    <row r="173" spans="1:17" s="2" customFormat="1" ht="12.7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 t="s">
        <v>540</v>
      </c>
      <c r="N173" s="31"/>
      <c r="P173" s="31"/>
    </row>
    <row r="174" spans="1:17" s="2" customFormat="1" ht="12.75" customHeight="1" x14ac:dyDescent="0.2">
      <c r="A174" s="100"/>
      <c r="B174" s="31"/>
      <c r="C174" s="31"/>
      <c r="D174" s="31"/>
      <c r="E174" s="100"/>
      <c r="F174" s="31"/>
      <c r="G174" s="31"/>
      <c r="H174" s="31"/>
      <c r="I174" s="31"/>
      <c r="J174" s="31"/>
      <c r="K174" s="31"/>
      <c r="L174" s="31"/>
      <c r="M174" s="31"/>
      <c r="N174" s="31"/>
      <c r="P174" s="31"/>
    </row>
    <row r="175" spans="1:17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P175" s="102"/>
      <c r="Q175" s="168"/>
    </row>
    <row r="176" spans="1:17" s="2" customFormat="1" ht="15.75" customHeight="1" x14ac:dyDescent="0.2">
      <c r="A176" s="100" t="s">
        <v>383</v>
      </c>
      <c r="B176" s="31"/>
      <c r="C176" s="31"/>
      <c r="E176" s="31" t="s">
        <v>385</v>
      </c>
      <c r="G176" s="100" t="s">
        <v>567</v>
      </c>
      <c r="H176" s="31"/>
      <c r="I176" s="31" t="s">
        <v>540</v>
      </c>
      <c r="J176" s="31"/>
      <c r="K176" s="31"/>
      <c r="L176" s="31"/>
      <c r="M176" s="31" t="s">
        <v>540</v>
      </c>
      <c r="N176" s="31"/>
      <c r="O176" s="103"/>
      <c r="P176" s="31"/>
    </row>
    <row r="177" spans="1:17" s="2" customFormat="1" ht="18.75" customHeight="1" thickBot="1" x14ac:dyDescent="0.25">
      <c r="A177" s="100" t="s">
        <v>116</v>
      </c>
      <c r="H177" s="31"/>
      <c r="J177" s="31"/>
      <c r="L177" s="31"/>
      <c r="M177" s="31"/>
      <c r="N177" s="31"/>
      <c r="O177" s="103"/>
      <c r="P177" s="31"/>
      <c r="Q177" s="168" t="str">
        <f>$Q$3</f>
        <v>APRIL  2025</v>
      </c>
    </row>
    <row r="178" spans="1:17" s="2" customFormat="1" ht="12.75" customHeight="1" x14ac:dyDescent="0.2">
      <c r="A178" s="104"/>
      <c r="B178" s="105"/>
      <c r="C178" s="106"/>
      <c r="D178" s="106"/>
      <c r="E178" s="107"/>
      <c r="F178" s="106"/>
      <c r="G178" s="235" t="s">
        <v>553</v>
      </c>
      <c r="H178" s="236"/>
      <c r="I178" s="237" t="s">
        <v>553</v>
      </c>
      <c r="J178" s="236"/>
      <c r="K178" s="237" t="s">
        <v>553</v>
      </c>
      <c r="L178" s="238"/>
      <c r="M178" s="235" t="s">
        <v>398</v>
      </c>
      <c r="N178" s="236"/>
      <c r="O178" s="237" t="s">
        <v>398</v>
      </c>
      <c r="P178" s="239"/>
      <c r="Q178" s="136"/>
    </row>
    <row r="179" spans="1:17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0" t="s">
        <v>401</v>
      </c>
      <c r="H179" s="109" t="s">
        <v>402</v>
      </c>
      <c r="I179" s="233" t="s">
        <v>382</v>
      </c>
      <c r="J179" s="232"/>
      <c r="K179" s="31" t="s">
        <v>404</v>
      </c>
      <c r="L179" s="100" t="s">
        <v>405</v>
      </c>
      <c r="M179" s="110" t="s">
        <v>406</v>
      </c>
      <c r="N179" s="109" t="s">
        <v>403</v>
      </c>
      <c r="O179" s="234" t="s">
        <v>382</v>
      </c>
      <c r="P179" s="234"/>
      <c r="Q179" s="161" t="s">
        <v>386</v>
      </c>
    </row>
    <row r="180" spans="1:17" s="2" customFormat="1" ht="11.25" x14ac:dyDescent="0.2">
      <c r="A180" s="110"/>
      <c r="B180" s="111"/>
      <c r="C180" s="31"/>
      <c r="D180" s="31"/>
      <c r="E180" s="109"/>
      <c r="F180" s="31"/>
      <c r="G180" s="110" t="s">
        <v>407</v>
      </c>
      <c r="H180" s="111" t="s">
        <v>380</v>
      </c>
      <c r="I180" s="31" t="s">
        <v>407</v>
      </c>
      <c r="J180" s="111" t="s">
        <v>380</v>
      </c>
      <c r="K180" s="31" t="s">
        <v>407</v>
      </c>
      <c r="L180" s="111" t="s">
        <v>380</v>
      </c>
      <c r="M180" s="110" t="s">
        <v>407</v>
      </c>
      <c r="N180" s="111" t="s">
        <v>380</v>
      </c>
      <c r="O180" s="31" t="s">
        <v>407</v>
      </c>
      <c r="P180" s="31" t="s">
        <v>380</v>
      </c>
      <c r="Q180" s="161" t="s">
        <v>387</v>
      </c>
    </row>
    <row r="181" spans="1:17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7" t="str">
        <f>H7</f>
        <v>25/24</v>
      </c>
      <c r="I181" s="115" t="s">
        <v>410</v>
      </c>
      <c r="J181" s="117" t="str">
        <f>J7</f>
        <v>25/24</v>
      </c>
      <c r="K181" s="115" t="s">
        <v>411</v>
      </c>
      <c r="L181" s="118" t="str">
        <f>L7</f>
        <v>25/24</v>
      </c>
      <c r="M181" s="113" t="s">
        <v>409</v>
      </c>
      <c r="N181" s="117" t="str">
        <f>N7</f>
        <v>25/24</v>
      </c>
      <c r="O181" s="115" t="s">
        <v>410</v>
      </c>
      <c r="P181" s="115" t="str">
        <f>P7</f>
        <v>25/24</v>
      </c>
      <c r="Q181" s="162" t="s">
        <v>410</v>
      </c>
    </row>
    <row r="182" spans="1:17" s="2" customFormat="1" ht="6.95" customHeight="1" x14ac:dyDescent="0.2">
      <c r="A182" s="110"/>
      <c r="B182" s="111"/>
      <c r="C182" s="31"/>
      <c r="D182" s="31"/>
      <c r="E182" s="109"/>
      <c r="G182" s="119"/>
      <c r="H182" s="111"/>
      <c r="J182" s="111"/>
      <c r="L182" s="31"/>
      <c r="M182" s="119"/>
      <c r="N182" s="111"/>
      <c r="P182" s="31"/>
      <c r="Q182" s="163"/>
    </row>
    <row r="183" spans="1:17" s="2" customFormat="1" ht="11.1" customHeight="1" x14ac:dyDescent="0.2">
      <c r="A183" s="110" t="s">
        <v>438</v>
      </c>
      <c r="B183" s="111">
        <v>30</v>
      </c>
      <c r="C183" s="31">
        <v>2</v>
      </c>
      <c r="D183" s="31" t="s">
        <v>462</v>
      </c>
      <c r="E183" s="109" t="s">
        <v>891</v>
      </c>
      <c r="F183" s="2">
        <v>30</v>
      </c>
      <c r="G183" s="119">
        <v>19308</v>
      </c>
      <c r="H183" s="213" t="s">
        <v>826</v>
      </c>
      <c r="I183" s="2">
        <v>20504</v>
      </c>
      <c r="J183" s="213" t="s">
        <v>741</v>
      </c>
      <c r="K183" s="2">
        <v>16393</v>
      </c>
      <c r="L183" s="38" t="s">
        <v>753</v>
      </c>
      <c r="M183" s="119">
        <v>1732</v>
      </c>
      <c r="N183" s="213" t="s">
        <v>777</v>
      </c>
      <c r="O183" s="2">
        <v>2441</v>
      </c>
      <c r="P183" s="38" t="s">
        <v>944</v>
      </c>
      <c r="Q183" s="164">
        <v>11.9</v>
      </c>
    </row>
    <row r="184" spans="1:17" s="2" customFormat="1" ht="11.1" customHeight="1" x14ac:dyDescent="0.2">
      <c r="A184" s="110" t="s">
        <v>438</v>
      </c>
      <c r="B184" s="111">
        <v>31</v>
      </c>
      <c r="C184" s="31">
        <v>2</v>
      </c>
      <c r="D184" s="31" t="s">
        <v>463</v>
      </c>
      <c r="E184" s="109" t="s">
        <v>892</v>
      </c>
      <c r="F184" s="2">
        <v>0</v>
      </c>
      <c r="G184" s="119">
        <v>14014</v>
      </c>
      <c r="H184" s="213" t="s">
        <v>749</v>
      </c>
      <c r="I184" s="2">
        <v>14787</v>
      </c>
      <c r="J184" s="213" t="s">
        <v>711</v>
      </c>
      <c r="K184" s="2">
        <v>10038</v>
      </c>
      <c r="L184" s="38" t="s">
        <v>841</v>
      </c>
      <c r="M184" s="119">
        <v>578</v>
      </c>
      <c r="N184" s="213" t="s">
        <v>849</v>
      </c>
      <c r="O184" s="2">
        <v>774</v>
      </c>
      <c r="P184" s="38" t="s">
        <v>700</v>
      </c>
      <c r="Q184" s="164">
        <v>5.2</v>
      </c>
    </row>
    <row r="185" spans="1:17" s="2" customFormat="1" ht="11.1" customHeight="1" x14ac:dyDescent="0.2">
      <c r="A185" s="110" t="s">
        <v>438</v>
      </c>
      <c r="B185" s="111" t="s">
        <v>345</v>
      </c>
      <c r="C185" s="31">
        <v>2</v>
      </c>
      <c r="D185" s="31" t="s">
        <v>378</v>
      </c>
      <c r="E185" s="109" t="s">
        <v>893</v>
      </c>
      <c r="F185" s="2">
        <v>30</v>
      </c>
      <c r="G185" s="119">
        <v>18818</v>
      </c>
      <c r="H185" s="213" t="s">
        <v>686</v>
      </c>
      <c r="I185" s="2">
        <v>22124</v>
      </c>
      <c r="J185" s="213" t="s">
        <v>809</v>
      </c>
      <c r="K185" s="2">
        <v>10379</v>
      </c>
      <c r="L185" s="38" t="s">
        <v>753</v>
      </c>
      <c r="M185" s="119">
        <v>970</v>
      </c>
      <c r="N185" s="213" t="s">
        <v>690</v>
      </c>
      <c r="O185" s="2">
        <v>1340</v>
      </c>
      <c r="P185" s="38" t="s">
        <v>823</v>
      </c>
      <c r="Q185" s="164">
        <v>6.1</v>
      </c>
    </row>
    <row r="186" spans="1:17" s="2" customFormat="1" ht="11.1" customHeight="1" x14ac:dyDescent="0.2">
      <c r="A186" s="110" t="s">
        <v>438</v>
      </c>
      <c r="B186" s="111" t="s">
        <v>345</v>
      </c>
      <c r="C186" s="31">
        <v>2</v>
      </c>
      <c r="D186" s="31" t="s">
        <v>379</v>
      </c>
      <c r="E186" s="109" t="s">
        <v>894</v>
      </c>
      <c r="F186" s="2">
        <v>30</v>
      </c>
      <c r="G186" s="119">
        <v>21695</v>
      </c>
      <c r="H186" s="213" t="s">
        <v>731</v>
      </c>
      <c r="I186" s="2">
        <v>25311</v>
      </c>
      <c r="J186" s="213" t="s">
        <v>701</v>
      </c>
      <c r="K186" s="2">
        <v>12475</v>
      </c>
      <c r="L186" s="38" t="s">
        <v>781</v>
      </c>
      <c r="M186" s="119">
        <v>1078</v>
      </c>
      <c r="N186" s="213" t="s">
        <v>828</v>
      </c>
      <c r="O186" s="2">
        <v>1494</v>
      </c>
      <c r="P186" s="38" t="s">
        <v>762</v>
      </c>
      <c r="Q186" s="164">
        <v>5.9</v>
      </c>
    </row>
    <row r="187" spans="1:17" s="2" customFormat="1" ht="11.1" customHeight="1" x14ac:dyDescent="0.2">
      <c r="A187" s="110" t="s">
        <v>438</v>
      </c>
      <c r="B187" s="111" t="s">
        <v>464</v>
      </c>
      <c r="C187" s="31">
        <v>4</v>
      </c>
      <c r="D187" s="31" t="s">
        <v>465</v>
      </c>
      <c r="E187" s="109" t="s">
        <v>895</v>
      </c>
      <c r="F187" s="2">
        <v>30</v>
      </c>
      <c r="G187" s="119">
        <v>34132</v>
      </c>
      <c r="H187" s="211" t="s">
        <v>835</v>
      </c>
      <c r="I187" s="2">
        <v>35792</v>
      </c>
      <c r="J187" s="211" t="s">
        <v>796</v>
      </c>
      <c r="K187" s="2">
        <v>29179</v>
      </c>
      <c r="L187" s="212" t="s">
        <v>812</v>
      </c>
      <c r="M187" s="119">
        <v>3021</v>
      </c>
      <c r="N187" s="211" t="s">
        <v>776</v>
      </c>
      <c r="O187" s="2">
        <v>4065</v>
      </c>
      <c r="P187" s="212" t="s">
        <v>813</v>
      </c>
      <c r="Q187" s="164">
        <v>11.4</v>
      </c>
    </row>
    <row r="188" spans="1:17" s="2" customFormat="1" ht="11.1" customHeight="1" x14ac:dyDescent="0.2">
      <c r="A188" s="110"/>
      <c r="B188" s="111"/>
      <c r="C188" s="31"/>
      <c r="D188" s="31"/>
      <c r="E188" s="109"/>
      <c r="G188" s="119"/>
      <c r="H188" s="120"/>
      <c r="J188" s="120"/>
      <c r="L188" s="121"/>
      <c r="M188" s="119"/>
      <c r="N188" s="120"/>
      <c r="P188" s="121"/>
      <c r="Q188" s="164"/>
    </row>
    <row r="189" spans="1:17" s="2" customFormat="1" ht="11.1" customHeight="1" x14ac:dyDescent="0.2">
      <c r="A189" s="110" t="s">
        <v>438</v>
      </c>
      <c r="B189" s="111">
        <v>31</v>
      </c>
      <c r="C189" s="31">
        <v>2</v>
      </c>
      <c r="D189" s="31" t="s">
        <v>210</v>
      </c>
      <c r="E189" s="109" t="s">
        <v>896</v>
      </c>
      <c r="F189" s="2">
        <v>0</v>
      </c>
      <c r="G189" s="119">
        <v>18932</v>
      </c>
      <c r="H189" s="211" t="s">
        <v>834</v>
      </c>
      <c r="I189" s="2">
        <v>23191</v>
      </c>
      <c r="J189" s="211" t="s">
        <v>970</v>
      </c>
      <c r="K189" s="2">
        <v>7961</v>
      </c>
      <c r="L189" s="212" t="s">
        <v>806</v>
      </c>
      <c r="M189" s="119">
        <v>2499</v>
      </c>
      <c r="N189" s="211" t="s">
        <v>845</v>
      </c>
      <c r="O189" s="2">
        <v>3402</v>
      </c>
      <c r="P189" s="212" t="s">
        <v>841</v>
      </c>
      <c r="Q189" s="164">
        <v>14.7</v>
      </c>
    </row>
    <row r="190" spans="1:17" s="2" customFormat="1" ht="11.1" customHeight="1" x14ac:dyDescent="0.2">
      <c r="A190" s="110" t="s">
        <v>438</v>
      </c>
      <c r="B190" s="111">
        <v>31</v>
      </c>
      <c r="C190" s="31">
        <v>2</v>
      </c>
      <c r="D190" s="31" t="s">
        <v>466</v>
      </c>
      <c r="E190" s="109" t="s">
        <v>897</v>
      </c>
      <c r="F190" s="2">
        <v>30</v>
      </c>
      <c r="G190" s="119">
        <v>21706</v>
      </c>
      <c r="H190" s="211" t="s">
        <v>820</v>
      </c>
      <c r="I190" s="2">
        <v>22064</v>
      </c>
      <c r="J190" s="211" t="s">
        <v>719</v>
      </c>
      <c r="K190" s="2">
        <v>20304</v>
      </c>
      <c r="L190" s="212" t="s">
        <v>712</v>
      </c>
      <c r="M190" s="119">
        <v>2658</v>
      </c>
      <c r="N190" s="211" t="s">
        <v>780</v>
      </c>
      <c r="O190" s="2">
        <v>3567</v>
      </c>
      <c r="P190" s="212" t="s">
        <v>682</v>
      </c>
      <c r="Q190" s="164">
        <v>16.2</v>
      </c>
    </row>
    <row r="191" spans="1:17" s="2" customFormat="1" ht="11.1" customHeight="1" x14ac:dyDescent="0.2">
      <c r="A191" s="110" t="s">
        <v>438</v>
      </c>
      <c r="B191" s="111">
        <v>31</v>
      </c>
      <c r="C191" s="31">
        <v>3</v>
      </c>
      <c r="D191" s="31" t="s">
        <v>535</v>
      </c>
      <c r="E191" s="109" t="s">
        <v>898</v>
      </c>
      <c r="F191" s="2">
        <v>30</v>
      </c>
      <c r="G191" s="119">
        <v>20221</v>
      </c>
      <c r="H191" s="211" t="s">
        <v>820</v>
      </c>
      <c r="I191" s="2">
        <v>20379</v>
      </c>
      <c r="J191" s="211" t="s">
        <v>788</v>
      </c>
      <c r="K191" s="2">
        <v>19442</v>
      </c>
      <c r="L191" s="212" t="s">
        <v>800</v>
      </c>
      <c r="M191" s="119">
        <v>2598</v>
      </c>
      <c r="N191" s="211" t="s">
        <v>738</v>
      </c>
      <c r="O191" s="2">
        <v>3509</v>
      </c>
      <c r="P191" s="212" t="s">
        <v>810</v>
      </c>
      <c r="Q191" s="164">
        <v>17.2</v>
      </c>
    </row>
    <row r="192" spans="1:17" s="2" customFormat="1" ht="11.1" customHeight="1" x14ac:dyDescent="0.2">
      <c r="A192" s="110" t="s">
        <v>438</v>
      </c>
      <c r="B192" s="111">
        <v>31</v>
      </c>
      <c r="C192" s="31">
        <v>4</v>
      </c>
      <c r="D192" s="31" t="s">
        <v>467</v>
      </c>
      <c r="E192" s="109" t="s">
        <v>899</v>
      </c>
      <c r="F192" s="2">
        <v>30</v>
      </c>
      <c r="G192" s="119">
        <v>20013</v>
      </c>
      <c r="H192" s="213" t="s">
        <v>782</v>
      </c>
      <c r="I192" s="2">
        <v>20091</v>
      </c>
      <c r="J192" s="213" t="s">
        <v>971</v>
      </c>
      <c r="K192" s="2">
        <v>19331</v>
      </c>
      <c r="L192" s="38" t="s">
        <v>810</v>
      </c>
      <c r="M192" s="119">
        <v>2539</v>
      </c>
      <c r="N192" s="213" t="s">
        <v>832</v>
      </c>
      <c r="O192" s="2">
        <v>3448</v>
      </c>
      <c r="P192" s="38" t="s">
        <v>797</v>
      </c>
      <c r="Q192" s="164">
        <v>17.2</v>
      </c>
    </row>
    <row r="193" spans="1:17" s="2" customFormat="1" ht="11.1" customHeight="1" x14ac:dyDescent="0.2">
      <c r="A193" s="110" t="s">
        <v>438</v>
      </c>
      <c r="B193" s="111">
        <v>31</v>
      </c>
      <c r="C193" s="31">
        <v>2</v>
      </c>
      <c r="D193" s="31" t="s">
        <v>468</v>
      </c>
      <c r="E193" s="109" t="s">
        <v>900</v>
      </c>
      <c r="F193" s="2">
        <v>30</v>
      </c>
      <c r="G193" s="119">
        <v>20347</v>
      </c>
      <c r="H193" s="211" t="s">
        <v>814</v>
      </c>
      <c r="I193" s="2">
        <v>20569</v>
      </c>
      <c r="J193" s="211" t="s">
        <v>813</v>
      </c>
      <c r="K193" s="2">
        <v>19464</v>
      </c>
      <c r="L193" s="212" t="s">
        <v>763</v>
      </c>
      <c r="M193" s="119">
        <v>2812</v>
      </c>
      <c r="N193" s="211" t="s">
        <v>732</v>
      </c>
      <c r="O193" s="2">
        <v>3725</v>
      </c>
      <c r="P193" s="212" t="s">
        <v>972</v>
      </c>
      <c r="Q193" s="164">
        <v>18.100000000000001</v>
      </c>
    </row>
    <row r="194" spans="1:17" s="2" customFormat="1" ht="6.95" customHeight="1" x14ac:dyDescent="0.2">
      <c r="A194" s="110"/>
      <c r="B194" s="111"/>
      <c r="C194" s="31"/>
      <c r="D194" s="31"/>
      <c r="E194" s="109"/>
      <c r="G194" s="119"/>
      <c r="H194" s="111"/>
      <c r="J194" s="111"/>
      <c r="L194" s="31"/>
      <c r="M194" s="119"/>
      <c r="N194" s="111"/>
      <c r="P194" s="31"/>
      <c r="Q194" s="164"/>
    </row>
    <row r="195" spans="1:17" s="2" customFormat="1" ht="11.1" customHeight="1" x14ac:dyDescent="0.2">
      <c r="A195" s="110" t="s">
        <v>438</v>
      </c>
      <c r="B195" s="111">
        <v>32</v>
      </c>
      <c r="C195" s="31">
        <v>2</v>
      </c>
      <c r="D195" s="31" t="s">
        <v>536</v>
      </c>
      <c r="E195" s="109" t="s">
        <v>901</v>
      </c>
      <c r="F195" s="2">
        <v>0</v>
      </c>
      <c r="G195" s="119">
        <v>8896</v>
      </c>
      <c r="H195" s="211" t="s">
        <v>849</v>
      </c>
      <c r="I195" s="2">
        <v>9628</v>
      </c>
      <c r="J195" s="211" t="s">
        <v>943</v>
      </c>
      <c r="K195" s="2">
        <v>7043</v>
      </c>
      <c r="L195" s="212" t="s">
        <v>808</v>
      </c>
      <c r="M195" s="119">
        <v>1032</v>
      </c>
      <c r="N195" s="211" t="s">
        <v>768</v>
      </c>
      <c r="O195" s="2">
        <v>1474</v>
      </c>
      <c r="P195" s="212" t="s">
        <v>695</v>
      </c>
      <c r="Q195" s="164">
        <v>15.3</v>
      </c>
    </row>
    <row r="196" spans="1:17" s="2" customFormat="1" ht="11.1" customHeight="1" x14ac:dyDescent="0.2">
      <c r="A196" s="110" t="s">
        <v>438</v>
      </c>
      <c r="B196" s="111">
        <v>33</v>
      </c>
      <c r="C196" s="31">
        <v>2</v>
      </c>
      <c r="D196" s="31" t="s">
        <v>372</v>
      </c>
      <c r="E196" s="109" t="s">
        <v>902</v>
      </c>
      <c r="F196" s="2">
        <v>30</v>
      </c>
      <c r="G196" s="119">
        <v>11312</v>
      </c>
      <c r="H196" s="213" t="s">
        <v>973</v>
      </c>
      <c r="I196" s="2">
        <v>11752</v>
      </c>
      <c r="J196" s="213" t="s">
        <v>973</v>
      </c>
      <c r="K196" s="2">
        <v>10037</v>
      </c>
      <c r="L196" s="38" t="s">
        <v>974</v>
      </c>
      <c r="M196" s="119">
        <v>1123</v>
      </c>
      <c r="N196" s="213" t="s">
        <v>805</v>
      </c>
      <c r="O196" s="2">
        <v>1533</v>
      </c>
      <c r="P196" s="38" t="s">
        <v>975</v>
      </c>
      <c r="Q196" s="164">
        <v>13</v>
      </c>
    </row>
    <row r="197" spans="1:17" s="2" customFormat="1" ht="11.1" customHeight="1" x14ac:dyDescent="0.2">
      <c r="A197" s="110" t="s">
        <v>438</v>
      </c>
      <c r="B197" s="111">
        <v>33</v>
      </c>
      <c r="C197" s="31">
        <v>2</v>
      </c>
      <c r="D197" s="31" t="s">
        <v>353</v>
      </c>
      <c r="E197" s="109" t="s">
        <v>903</v>
      </c>
      <c r="F197" s="2">
        <v>30</v>
      </c>
      <c r="G197" s="119">
        <v>4959</v>
      </c>
      <c r="H197" s="213" t="s">
        <v>976</v>
      </c>
      <c r="I197" s="2">
        <v>5112</v>
      </c>
      <c r="J197" s="213" t="s">
        <v>977</v>
      </c>
      <c r="K197" s="2">
        <v>4605</v>
      </c>
      <c r="L197" s="213" t="s">
        <v>978</v>
      </c>
      <c r="M197" s="119">
        <v>914</v>
      </c>
      <c r="N197" s="213" t="s">
        <v>810</v>
      </c>
      <c r="O197" s="2">
        <v>1266</v>
      </c>
      <c r="P197" s="38" t="s">
        <v>697</v>
      </c>
      <c r="Q197" s="164">
        <v>24.8</v>
      </c>
    </row>
    <row r="198" spans="1:17" s="2" customFormat="1" ht="11.1" customHeight="1" x14ac:dyDescent="0.2">
      <c r="A198" s="110" t="s">
        <v>438</v>
      </c>
      <c r="B198" s="111">
        <v>33</v>
      </c>
      <c r="C198" s="31">
        <v>4</v>
      </c>
      <c r="D198" s="31" t="s">
        <v>469</v>
      </c>
      <c r="E198" s="109" t="s">
        <v>904</v>
      </c>
      <c r="F198" s="2">
        <v>30</v>
      </c>
      <c r="G198" s="119">
        <v>29114</v>
      </c>
      <c r="H198" s="211" t="s">
        <v>979</v>
      </c>
      <c r="I198" s="2">
        <v>30104</v>
      </c>
      <c r="J198" s="211" t="s">
        <v>821</v>
      </c>
      <c r="K198" s="2">
        <v>25246</v>
      </c>
      <c r="L198" s="212" t="s">
        <v>713</v>
      </c>
      <c r="M198" s="119">
        <v>1634</v>
      </c>
      <c r="N198" s="211" t="s">
        <v>695</v>
      </c>
      <c r="O198" s="2">
        <v>2330</v>
      </c>
      <c r="P198" s="212" t="s">
        <v>728</v>
      </c>
      <c r="Q198" s="164">
        <v>7.7</v>
      </c>
    </row>
    <row r="199" spans="1:17" s="2" customFormat="1" ht="11.1" customHeight="1" x14ac:dyDescent="0.2">
      <c r="A199" s="110" t="s">
        <v>438</v>
      </c>
      <c r="B199" s="111">
        <v>33</v>
      </c>
      <c r="C199" s="31">
        <v>2</v>
      </c>
      <c r="D199" s="31" t="s">
        <v>470</v>
      </c>
      <c r="E199" s="109" t="s">
        <v>905</v>
      </c>
      <c r="F199" s="2">
        <v>0</v>
      </c>
      <c r="G199" s="119">
        <v>31949</v>
      </c>
      <c r="H199" s="211" t="s">
        <v>836</v>
      </c>
      <c r="I199" s="2">
        <v>33591</v>
      </c>
      <c r="J199" s="211" t="s">
        <v>980</v>
      </c>
      <c r="K199" s="2">
        <v>25243</v>
      </c>
      <c r="L199" s="212" t="s">
        <v>728</v>
      </c>
      <c r="M199" s="119">
        <v>1661</v>
      </c>
      <c r="N199" s="211" t="s">
        <v>754</v>
      </c>
      <c r="O199" s="2">
        <v>2351</v>
      </c>
      <c r="P199" s="212" t="s">
        <v>711</v>
      </c>
      <c r="Q199" s="164">
        <v>7</v>
      </c>
    </row>
    <row r="200" spans="1:17" s="2" customFormat="1" ht="11.1" customHeight="1" x14ac:dyDescent="0.2">
      <c r="A200" s="110" t="s">
        <v>438</v>
      </c>
      <c r="B200" s="111" t="s">
        <v>471</v>
      </c>
      <c r="C200" s="31">
        <v>4</v>
      </c>
      <c r="D200" s="31" t="s">
        <v>472</v>
      </c>
      <c r="E200" s="109" t="s">
        <v>906</v>
      </c>
      <c r="F200" s="2">
        <v>14</v>
      </c>
      <c r="G200" s="119">
        <v>18572</v>
      </c>
      <c r="H200" s="211" t="s">
        <v>735</v>
      </c>
      <c r="I200" s="2">
        <v>19093</v>
      </c>
      <c r="J200" s="211" t="s">
        <v>826</v>
      </c>
      <c r="K200" s="2">
        <v>14461</v>
      </c>
      <c r="L200" s="212" t="s">
        <v>708</v>
      </c>
      <c r="M200" s="119">
        <v>809</v>
      </c>
      <c r="N200" s="211" t="s">
        <v>830</v>
      </c>
      <c r="O200" s="2">
        <v>1153</v>
      </c>
      <c r="P200" s="212" t="s">
        <v>944</v>
      </c>
      <c r="Q200" s="164">
        <v>6</v>
      </c>
    </row>
    <row r="201" spans="1:17" s="2" customFormat="1" ht="6.95" customHeight="1" x14ac:dyDescent="0.2">
      <c r="A201" s="110"/>
      <c r="B201" s="111"/>
      <c r="C201" s="31"/>
      <c r="D201" s="31"/>
      <c r="E201" s="109"/>
      <c r="G201" s="119"/>
      <c r="H201" s="120"/>
      <c r="J201" s="120"/>
      <c r="L201" s="121"/>
      <c r="M201" s="119"/>
      <c r="N201" s="120"/>
      <c r="P201" s="121"/>
      <c r="Q201" s="164"/>
    </row>
    <row r="202" spans="1:17" s="2" customFormat="1" ht="11.1" customHeight="1" x14ac:dyDescent="0.2">
      <c r="A202" s="110" t="s">
        <v>438</v>
      </c>
      <c r="B202" s="111">
        <v>34</v>
      </c>
      <c r="C202" s="31">
        <v>3</v>
      </c>
      <c r="D202" s="31" t="s">
        <v>473</v>
      </c>
      <c r="E202" s="109" t="s">
        <v>907</v>
      </c>
      <c r="F202" s="2">
        <v>30</v>
      </c>
      <c r="G202" s="119">
        <v>15205</v>
      </c>
      <c r="H202" s="213" t="s">
        <v>764</v>
      </c>
      <c r="I202" s="2">
        <v>15101</v>
      </c>
      <c r="J202" s="213" t="s">
        <v>749</v>
      </c>
      <c r="K202" s="2">
        <v>14964</v>
      </c>
      <c r="L202" s="38" t="s">
        <v>776</v>
      </c>
      <c r="M202" s="119">
        <v>1184</v>
      </c>
      <c r="N202" s="213" t="s">
        <v>981</v>
      </c>
      <c r="O202" s="2">
        <v>1656</v>
      </c>
      <c r="P202" s="38" t="s">
        <v>756</v>
      </c>
      <c r="Q202" s="164">
        <v>11</v>
      </c>
    </row>
    <row r="203" spans="1:17" s="2" customFormat="1" ht="11.1" customHeight="1" x14ac:dyDescent="0.2">
      <c r="A203" s="110" t="s">
        <v>438</v>
      </c>
      <c r="B203" s="111">
        <v>34</v>
      </c>
      <c r="C203" s="31">
        <v>2</v>
      </c>
      <c r="D203" s="31" t="s">
        <v>474</v>
      </c>
      <c r="E203" s="109" t="s">
        <v>908</v>
      </c>
      <c r="F203" s="2">
        <v>30</v>
      </c>
      <c r="G203" s="119">
        <v>14753</v>
      </c>
      <c r="H203" s="211" t="s">
        <v>723</v>
      </c>
      <c r="I203" s="2">
        <v>15409</v>
      </c>
      <c r="J203" s="211" t="s">
        <v>733</v>
      </c>
      <c r="K203" s="2">
        <v>10773</v>
      </c>
      <c r="L203" s="212" t="s">
        <v>823</v>
      </c>
      <c r="M203" s="119">
        <v>1120</v>
      </c>
      <c r="N203" s="211" t="s">
        <v>710</v>
      </c>
      <c r="O203" s="2">
        <v>1593</v>
      </c>
      <c r="P203" s="212" t="s">
        <v>691</v>
      </c>
      <c r="Q203" s="164">
        <v>10.3</v>
      </c>
    </row>
    <row r="204" spans="1:17" s="2" customFormat="1" ht="11.1" customHeight="1" x14ac:dyDescent="0.2">
      <c r="A204" s="110" t="s">
        <v>438</v>
      </c>
      <c r="B204" s="111">
        <v>34</v>
      </c>
      <c r="C204" s="31">
        <v>2</v>
      </c>
      <c r="D204" s="31" t="s">
        <v>475</v>
      </c>
      <c r="E204" s="109" t="s">
        <v>909</v>
      </c>
      <c r="F204" s="2">
        <v>30</v>
      </c>
      <c r="G204" s="119">
        <v>6634</v>
      </c>
      <c r="H204" s="211" t="s">
        <v>711</v>
      </c>
      <c r="I204" s="2">
        <v>7051</v>
      </c>
      <c r="J204" s="211" t="s">
        <v>808</v>
      </c>
      <c r="K204" s="2">
        <v>4967</v>
      </c>
      <c r="L204" s="212" t="s">
        <v>726</v>
      </c>
      <c r="M204" s="119">
        <v>139</v>
      </c>
      <c r="N204" s="211" t="s">
        <v>982</v>
      </c>
      <c r="O204" s="2">
        <v>196</v>
      </c>
      <c r="P204" s="212" t="s">
        <v>847</v>
      </c>
      <c r="Q204" s="164">
        <v>2.8</v>
      </c>
    </row>
    <row r="205" spans="1:17" s="2" customFormat="1" ht="11.1" customHeight="1" x14ac:dyDescent="0.2">
      <c r="A205" s="110" t="s">
        <v>438</v>
      </c>
      <c r="B205" s="111">
        <v>34</v>
      </c>
      <c r="C205" s="31">
        <v>4</v>
      </c>
      <c r="D205" s="31" t="s">
        <v>476</v>
      </c>
      <c r="E205" s="109" t="s">
        <v>910</v>
      </c>
      <c r="F205" s="2">
        <v>30</v>
      </c>
      <c r="G205" s="119">
        <v>9514</v>
      </c>
      <c r="H205" s="211" t="s">
        <v>686</v>
      </c>
      <c r="I205" s="2">
        <v>10511</v>
      </c>
      <c r="J205" s="211" t="s">
        <v>840</v>
      </c>
      <c r="K205" s="2">
        <v>5221</v>
      </c>
      <c r="L205" s="212" t="s">
        <v>853</v>
      </c>
      <c r="M205" s="119">
        <v>198</v>
      </c>
      <c r="N205" s="211" t="s">
        <v>768</v>
      </c>
      <c r="O205" s="2">
        <v>258</v>
      </c>
      <c r="P205" s="212" t="s">
        <v>945</v>
      </c>
      <c r="Q205" s="164">
        <v>2.5</v>
      </c>
    </row>
    <row r="206" spans="1:17" s="2" customFormat="1" ht="6.95" customHeight="1" x14ac:dyDescent="0.2">
      <c r="A206" s="110"/>
      <c r="B206" s="111"/>
      <c r="C206" s="31"/>
      <c r="D206" s="31"/>
      <c r="E206" s="109"/>
      <c r="G206" s="119"/>
      <c r="H206" s="120"/>
      <c r="J206" s="120"/>
      <c r="L206" s="121"/>
      <c r="M206" s="119"/>
      <c r="N206" s="120"/>
      <c r="P206" s="121"/>
      <c r="Q206" s="164"/>
    </row>
    <row r="207" spans="1:17" s="2" customFormat="1" ht="11.1" customHeight="1" x14ac:dyDescent="0.2">
      <c r="A207" s="110" t="s">
        <v>438</v>
      </c>
      <c r="B207" s="111">
        <v>36</v>
      </c>
      <c r="C207" s="31">
        <v>2</v>
      </c>
      <c r="D207" s="31" t="s">
        <v>478</v>
      </c>
      <c r="E207" s="109" t="s">
        <v>911</v>
      </c>
      <c r="F207" s="2">
        <v>30</v>
      </c>
      <c r="G207" s="119">
        <v>15583</v>
      </c>
      <c r="H207" s="211" t="s">
        <v>828</v>
      </c>
      <c r="I207" s="2">
        <v>17831</v>
      </c>
      <c r="J207" s="211" t="s">
        <v>791</v>
      </c>
      <c r="K207" s="2">
        <v>9306</v>
      </c>
      <c r="L207" s="212" t="s">
        <v>731</v>
      </c>
      <c r="M207" s="119">
        <v>846</v>
      </c>
      <c r="N207" s="211" t="s">
        <v>794</v>
      </c>
      <c r="O207" s="2">
        <v>1206</v>
      </c>
      <c r="P207" s="212" t="s">
        <v>776</v>
      </c>
      <c r="Q207" s="164">
        <v>6.8</v>
      </c>
    </row>
    <row r="208" spans="1:17" s="2" customFormat="1" ht="11.1" customHeight="1" x14ac:dyDescent="0.2">
      <c r="A208" s="110" t="s">
        <v>438</v>
      </c>
      <c r="B208" s="111">
        <v>290</v>
      </c>
      <c r="C208" s="31">
        <v>2</v>
      </c>
      <c r="D208" s="31" t="s">
        <v>479</v>
      </c>
      <c r="E208" s="109" t="s">
        <v>912</v>
      </c>
      <c r="F208" s="2">
        <v>30</v>
      </c>
      <c r="G208" s="119">
        <v>14007</v>
      </c>
      <c r="H208" s="213" t="s">
        <v>744</v>
      </c>
      <c r="I208" s="2">
        <v>16039</v>
      </c>
      <c r="J208" s="213" t="s">
        <v>839</v>
      </c>
      <c r="K208" s="2">
        <v>8579</v>
      </c>
      <c r="L208" s="38" t="s">
        <v>700</v>
      </c>
      <c r="M208" s="119">
        <v>514</v>
      </c>
      <c r="N208" s="213" t="s">
        <v>983</v>
      </c>
      <c r="O208" s="2">
        <v>731</v>
      </c>
      <c r="P208" s="38" t="s">
        <v>844</v>
      </c>
      <c r="Q208" s="164">
        <v>4.5999999999999996</v>
      </c>
    </row>
    <row r="209" spans="1:17" s="2" customFormat="1" ht="11.1" customHeight="1" x14ac:dyDescent="0.2">
      <c r="A209" s="110" t="s">
        <v>438</v>
      </c>
      <c r="B209" s="111">
        <v>290</v>
      </c>
      <c r="C209" s="31">
        <v>2</v>
      </c>
      <c r="D209" s="31" t="s">
        <v>537</v>
      </c>
      <c r="E209" s="109" t="s">
        <v>913</v>
      </c>
      <c r="F209" s="2">
        <v>30</v>
      </c>
      <c r="G209" s="119">
        <v>7313</v>
      </c>
      <c r="H209" s="211" t="s">
        <v>966</v>
      </c>
      <c r="I209" s="2">
        <v>8480</v>
      </c>
      <c r="J209" s="211" t="s">
        <v>693</v>
      </c>
      <c r="K209" s="2">
        <v>4379</v>
      </c>
      <c r="L209" s="212" t="s">
        <v>752</v>
      </c>
      <c r="M209" s="119">
        <v>356</v>
      </c>
      <c r="N209" s="211" t="s">
        <v>732</v>
      </c>
      <c r="O209" s="2">
        <v>511</v>
      </c>
      <c r="P209" s="212" t="s">
        <v>984</v>
      </c>
      <c r="Q209" s="164">
        <v>6</v>
      </c>
    </row>
    <row r="210" spans="1:17" s="2" customFormat="1" ht="6.95" customHeight="1" x14ac:dyDescent="0.2">
      <c r="A210" s="110"/>
      <c r="B210" s="111"/>
      <c r="C210" s="31"/>
      <c r="D210" s="31"/>
      <c r="E210" s="109"/>
      <c r="G210" s="119"/>
      <c r="H210" s="120"/>
      <c r="J210" s="120"/>
      <c r="L210" s="121"/>
      <c r="M210" s="119"/>
      <c r="N210" s="120"/>
      <c r="P210" s="121"/>
      <c r="Q210" s="164"/>
    </row>
    <row r="211" spans="1:17" s="2" customFormat="1" ht="11.1" customHeight="1" x14ac:dyDescent="0.2">
      <c r="A211" s="110" t="s">
        <v>438</v>
      </c>
      <c r="B211" s="111">
        <v>292</v>
      </c>
      <c r="C211" s="31">
        <v>2</v>
      </c>
      <c r="D211" s="31" t="s">
        <v>480</v>
      </c>
      <c r="E211" s="109" t="s">
        <v>914</v>
      </c>
      <c r="F211" s="2">
        <v>30</v>
      </c>
      <c r="G211" s="119">
        <v>4864</v>
      </c>
      <c r="H211" s="211" t="s">
        <v>793</v>
      </c>
      <c r="I211" s="2">
        <v>5449</v>
      </c>
      <c r="J211" s="211" t="s">
        <v>733</v>
      </c>
      <c r="K211" s="2">
        <v>3397</v>
      </c>
      <c r="L211" s="212" t="s">
        <v>854</v>
      </c>
      <c r="M211" s="119">
        <v>204</v>
      </c>
      <c r="N211" s="211" t="s">
        <v>690</v>
      </c>
      <c r="O211" s="2">
        <v>291</v>
      </c>
      <c r="P211" s="212" t="s">
        <v>732</v>
      </c>
      <c r="Q211" s="164">
        <v>5.3</v>
      </c>
    </row>
    <row r="212" spans="1:17" s="2" customFormat="1" ht="11.1" customHeight="1" x14ac:dyDescent="0.2">
      <c r="A212" s="110" t="s">
        <v>438</v>
      </c>
      <c r="B212" s="111">
        <v>293</v>
      </c>
      <c r="C212" s="31">
        <v>2</v>
      </c>
      <c r="D212" s="31" t="s">
        <v>481</v>
      </c>
      <c r="E212" s="109" t="s">
        <v>915</v>
      </c>
      <c r="F212" s="2">
        <v>30</v>
      </c>
      <c r="G212" s="119">
        <v>10046</v>
      </c>
      <c r="H212" s="213" t="s">
        <v>791</v>
      </c>
      <c r="I212" s="2">
        <v>11384</v>
      </c>
      <c r="J212" s="213" t="s">
        <v>763</v>
      </c>
      <c r="K212" s="2">
        <v>6448</v>
      </c>
      <c r="L212" s="38" t="s">
        <v>853</v>
      </c>
      <c r="M212" s="119">
        <v>616</v>
      </c>
      <c r="N212" s="213" t="s">
        <v>985</v>
      </c>
      <c r="O212" s="2">
        <v>870</v>
      </c>
      <c r="P212" s="38" t="s">
        <v>986</v>
      </c>
      <c r="Q212" s="164">
        <v>7.6</v>
      </c>
    </row>
    <row r="213" spans="1:17" s="2" customFormat="1" ht="11.1" customHeight="1" x14ac:dyDescent="0.2">
      <c r="A213" s="110" t="s">
        <v>438</v>
      </c>
      <c r="B213" s="111">
        <v>294</v>
      </c>
      <c r="C213" s="31">
        <v>2</v>
      </c>
      <c r="D213" s="31" t="s">
        <v>482</v>
      </c>
      <c r="E213" s="109" t="s">
        <v>916</v>
      </c>
      <c r="F213" s="2">
        <v>30</v>
      </c>
      <c r="G213" s="119">
        <v>4226</v>
      </c>
      <c r="H213" s="213" t="s">
        <v>987</v>
      </c>
      <c r="I213" s="2">
        <v>4628</v>
      </c>
      <c r="J213" s="213" t="s">
        <v>988</v>
      </c>
      <c r="K213" s="2">
        <v>3210</v>
      </c>
      <c r="L213" s="38" t="s">
        <v>963</v>
      </c>
      <c r="M213" s="119">
        <v>251</v>
      </c>
      <c r="N213" s="213" t="s">
        <v>989</v>
      </c>
      <c r="O213" s="2">
        <v>348</v>
      </c>
      <c r="P213" s="38" t="s">
        <v>990</v>
      </c>
      <c r="Q213" s="164">
        <v>7.5</v>
      </c>
    </row>
    <row r="214" spans="1:17" s="2" customFormat="1" ht="11.1" customHeight="1" x14ac:dyDescent="0.2">
      <c r="A214" s="110" t="s">
        <v>438</v>
      </c>
      <c r="B214" s="111">
        <v>294</v>
      </c>
      <c r="C214" s="31">
        <v>2</v>
      </c>
      <c r="D214" s="31" t="s">
        <v>483</v>
      </c>
      <c r="E214" s="109" t="s">
        <v>917</v>
      </c>
      <c r="F214" s="2">
        <v>27</v>
      </c>
      <c r="G214" s="119">
        <v>22178</v>
      </c>
      <c r="H214" s="211" t="s">
        <v>991</v>
      </c>
      <c r="I214" s="2">
        <v>22780</v>
      </c>
      <c r="J214" s="211" t="s">
        <v>992</v>
      </c>
      <c r="K214" s="2">
        <v>19909</v>
      </c>
      <c r="L214" s="212" t="s">
        <v>993</v>
      </c>
      <c r="M214" s="119">
        <v>773</v>
      </c>
      <c r="N214" s="211" t="s">
        <v>994</v>
      </c>
      <c r="O214" s="2">
        <v>852</v>
      </c>
      <c r="P214" s="212" t="s">
        <v>828</v>
      </c>
      <c r="Q214" s="164">
        <v>3.7</v>
      </c>
    </row>
    <row r="215" spans="1:17" s="2" customFormat="1" ht="6.95" customHeight="1" x14ac:dyDescent="0.2">
      <c r="A215" s="110"/>
      <c r="B215" s="111"/>
      <c r="C215" s="31"/>
      <c r="D215" s="31"/>
      <c r="E215" s="109"/>
      <c r="G215" s="119"/>
      <c r="H215" s="120"/>
      <c r="J215" s="120"/>
      <c r="L215" s="121"/>
      <c r="M215" s="119"/>
      <c r="N215" s="120"/>
      <c r="P215" s="121"/>
      <c r="Q215" s="164"/>
    </row>
    <row r="216" spans="1:17" s="2" customFormat="1" ht="11.1" customHeight="1" x14ac:dyDescent="0.2">
      <c r="A216" s="110" t="s">
        <v>438</v>
      </c>
      <c r="B216" s="111">
        <v>311</v>
      </c>
      <c r="C216" s="31">
        <v>2</v>
      </c>
      <c r="D216" s="31" t="s">
        <v>484</v>
      </c>
      <c r="E216" s="109" t="s">
        <v>918</v>
      </c>
      <c r="F216" s="2">
        <v>30</v>
      </c>
      <c r="G216" s="119">
        <v>10848</v>
      </c>
      <c r="H216" s="211" t="s">
        <v>995</v>
      </c>
      <c r="I216" s="2">
        <v>11550</v>
      </c>
      <c r="J216" s="211" t="s">
        <v>996</v>
      </c>
      <c r="K216" s="2">
        <v>9121</v>
      </c>
      <c r="L216" s="212" t="s">
        <v>997</v>
      </c>
      <c r="M216" s="119">
        <v>1586</v>
      </c>
      <c r="N216" s="211" t="s">
        <v>998</v>
      </c>
      <c r="O216" s="2">
        <v>2235</v>
      </c>
      <c r="P216" s="212" t="s">
        <v>999</v>
      </c>
      <c r="Q216" s="164">
        <v>19.399999999999999</v>
      </c>
    </row>
    <row r="217" spans="1:17" s="2" customFormat="1" ht="11.1" customHeight="1" x14ac:dyDescent="0.2">
      <c r="A217" s="110" t="s">
        <v>438</v>
      </c>
      <c r="B217" s="111">
        <v>312</v>
      </c>
      <c r="C217" s="31">
        <v>2</v>
      </c>
      <c r="D217" s="31" t="s">
        <v>587</v>
      </c>
      <c r="E217" s="109" t="s">
        <v>919</v>
      </c>
      <c r="F217" s="2">
        <v>0</v>
      </c>
      <c r="G217" s="119">
        <v>25148</v>
      </c>
      <c r="H217" s="211" t="s">
        <v>1000</v>
      </c>
      <c r="I217" s="2">
        <v>28533</v>
      </c>
      <c r="J217" s="211" t="s">
        <v>1001</v>
      </c>
      <c r="K217" s="2">
        <v>15851</v>
      </c>
      <c r="L217" s="212" t="s">
        <v>1002</v>
      </c>
      <c r="M217" s="119">
        <v>1688</v>
      </c>
      <c r="N217" s="211" t="s">
        <v>760</v>
      </c>
      <c r="O217" s="2">
        <v>2300</v>
      </c>
      <c r="P217" s="212" t="s">
        <v>857</v>
      </c>
      <c r="Q217" s="164">
        <v>8.1</v>
      </c>
    </row>
    <row r="218" spans="1:17" s="2" customFormat="1" ht="11.1" customHeight="1" x14ac:dyDescent="0.2">
      <c r="A218" s="110" t="s">
        <v>438</v>
      </c>
      <c r="B218" s="111">
        <v>317</v>
      </c>
      <c r="C218" s="31">
        <v>2</v>
      </c>
      <c r="D218" s="31" t="s">
        <v>486</v>
      </c>
      <c r="E218" s="109" t="s">
        <v>920</v>
      </c>
      <c r="F218" s="2">
        <v>30</v>
      </c>
      <c r="G218" s="119">
        <v>8567</v>
      </c>
      <c r="H218" s="211" t="s">
        <v>735</v>
      </c>
      <c r="I218" s="2">
        <v>9338</v>
      </c>
      <c r="J218" s="211" t="s">
        <v>711</v>
      </c>
      <c r="K218" s="2">
        <v>6233</v>
      </c>
      <c r="L218" s="212" t="s">
        <v>830</v>
      </c>
      <c r="M218" s="119">
        <v>468</v>
      </c>
      <c r="N218" s="211" t="s">
        <v>1003</v>
      </c>
      <c r="O218" s="2">
        <v>650</v>
      </c>
      <c r="P218" s="212" t="s">
        <v>830</v>
      </c>
      <c r="Q218" s="164">
        <v>7</v>
      </c>
    </row>
    <row r="219" spans="1:17" s="2" customFormat="1" ht="11.1" customHeight="1" x14ac:dyDescent="0.2">
      <c r="A219" s="110" t="s">
        <v>438</v>
      </c>
      <c r="B219" s="111">
        <v>317</v>
      </c>
      <c r="C219" s="31">
        <v>2</v>
      </c>
      <c r="D219" s="31" t="s">
        <v>487</v>
      </c>
      <c r="E219" s="109" t="s">
        <v>921</v>
      </c>
      <c r="F219" s="2">
        <v>30</v>
      </c>
      <c r="G219" s="119">
        <v>11222</v>
      </c>
      <c r="H219" s="211" t="s">
        <v>759</v>
      </c>
      <c r="I219" s="2">
        <v>12143</v>
      </c>
      <c r="J219" s="211" t="s">
        <v>1004</v>
      </c>
      <c r="K219" s="2">
        <v>7318</v>
      </c>
      <c r="L219" s="212" t="s">
        <v>1005</v>
      </c>
      <c r="M219" s="119">
        <v>32</v>
      </c>
      <c r="N219" s="211" t="s">
        <v>1006</v>
      </c>
      <c r="O219" s="2">
        <v>36</v>
      </c>
      <c r="P219" s="212" t="s">
        <v>994</v>
      </c>
      <c r="Q219" s="164">
        <v>0.3</v>
      </c>
    </row>
    <row r="220" spans="1:17" s="2" customFormat="1" ht="11.1" customHeight="1" x14ac:dyDescent="0.2">
      <c r="A220" s="110" t="s">
        <v>438</v>
      </c>
      <c r="B220" s="111">
        <v>378</v>
      </c>
      <c r="C220" s="31">
        <v>2</v>
      </c>
      <c r="D220" s="31" t="s">
        <v>489</v>
      </c>
      <c r="E220" s="109" t="s">
        <v>922</v>
      </c>
      <c r="F220" s="2">
        <v>0</v>
      </c>
      <c r="G220" s="230" t="s">
        <v>1370</v>
      </c>
      <c r="H220" s="243" t="s">
        <v>1370</v>
      </c>
      <c r="I220" s="101" t="s">
        <v>1370</v>
      </c>
      <c r="J220" s="243" t="s">
        <v>1370</v>
      </c>
      <c r="K220" s="101" t="s">
        <v>1370</v>
      </c>
      <c r="L220" s="244" t="s">
        <v>1370</v>
      </c>
      <c r="M220" s="230" t="s">
        <v>1370</v>
      </c>
      <c r="N220" s="243" t="s">
        <v>1370</v>
      </c>
      <c r="O220" s="101" t="s">
        <v>1370</v>
      </c>
      <c r="P220" s="244" t="s">
        <v>1370</v>
      </c>
      <c r="Q220" s="245" t="s">
        <v>1370</v>
      </c>
    </row>
    <row r="221" spans="1:17" s="2" customFormat="1" ht="6.95" customHeight="1" x14ac:dyDescent="0.2">
      <c r="A221" s="110"/>
      <c r="B221" s="111"/>
      <c r="C221" s="31"/>
      <c r="D221" s="31"/>
      <c r="E221" s="109"/>
      <c r="G221" s="119"/>
      <c r="H221" s="120"/>
      <c r="J221" s="120"/>
      <c r="L221" s="121"/>
      <c r="M221" s="119"/>
      <c r="N221" s="120"/>
      <c r="P221" s="121"/>
      <c r="Q221" s="164"/>
    </row>
    <row r="222" spans="1:17" s="2" customFormat="1" ht="11.1" customHeight="1" x14ac:dyDescent="0.2">
      <c r="A222" s="110" t="s">
        <v>438</v>
      </c>
      <c r="B222" s="111">
        <v>462</v>
      </c>
      <c r="C222" s="31">
        <v>2</v>
      </c>
      <c r="D222" s="31" t="s">
        <v>490</v>
      </c>
      <c r="E222" s="109" t="s">
        <v>923</v>
      </c>
      <c r="F222" s="2">
        <v>0</v>
      </c>
      <c r="G222" s="119">
        <v>9162</v>
      </c>
      <c r="H222" s="211" t="s">
        <v>733</v>
      </c>
      <c r="I222" s="2">
        <v>10675</v>
      </c>
      <c r="J222" s="211" t="s">
        <v>984</v>
      </c>
      <c r="K222" s="2">
        <v>5709</v>
      </c>
      <c r="L222" s="212" t="s">
        <v>856</v>
      </c>
      <c r="M222" s="119">
        <v>576</v>
      </c>
      <c r="N222" s="211" t="s">
        <v>753</v>
      </c>
      <c r="O222" s="2">
        <v>850</v>
      </c>
      <c r="P222" s="212" t="s">
        <v>823</v>
      </c>
      <c r="Q222" s="164">
        <v>8</v>
      </c>
    </row>
    <row r="223" spans="1:17" s="2" customFormat="1" ht="11.1" customHeight="1" x14ac:dyDescent="0.2">
      <c r="A223" s="110" t="s">
        <v>438</v>
      </c>
      <c r="B223" s="111">
        <v>462</v>
      </c>
      <c r="C223" s="31">
        <v>4</v>
      </c>
      <c r="D223" s="31" t="s">
        <v>347</v>
      </c>
      <c r="E223" s="109" t="s">
        <v>924</v>
      </c>
      <c r="F223" s="2">
        <v>30</v>
      </c>
      <c r="G223" s="119">
        <v>11104</v>
      </c>
      <c r="H223" s="211" t="s">
        <v>1007</v>
      </c>
      <c r="I223" s="2">
        <v>12133</v>
      </c>
      <c r="J223" s="211" t="s">
        <v>1008</v>
      </c>
      <c r="K223" s="2">
        <v>8225</v>
      </c>
      <c r="L223" s="212" t="s">
        <v>734</v>
      </c>
      <c r="M223" s="119">
        <v>992</v>
      </c>
      <c r="N223" s="211" t="s">
        <v>772</v>
      </c>
      <c r="O223" s="2">
        <v>1375</v>
      </c>
      <c r="P223" s="212" t="s">
        <v>705</v>
      </c>
      <c r="Q223" s="164">
        <v>11.3</v>
      </c>
    </row>
    <row r="224" spans="1:17" s="2" customFormat="1" ht="11.1" customHeight="1" x14ac:dyDescent="0.2">
      <c r="A224" s="110" t="s">
        <v>438</v>
      </c>
      <c r="B224" s="111">
        <v>500</v>
      </c>
      <c r="C224" s="31">
        <v>2</v>
      </c>
      <c r="D224" s="31" t="s">
        <v>491</v>
      </c>
      <c r="E224" s="109" t="s">
        <v>925</v>
      </c>
      <c r="F224" s="2">
        <v>30</v>
      </c>
      <c r="G224" s="119">
        <v>9063</v>
      </c>
      <c r="H224" s="211" t="s">
        <v>726</v>
      </c>
      <c r="I224" s="2">
        <v>9708</v>
      </c>
      <c r="J224" s="211" t="s">
        <v>683</v>
      </c>
      <c r="K224" s="2">
        <v>6205</v>
      </c>
      <c r="L224" s="212" t="s">
        <v>697</v>
      </c>
      <c r="M224" s="119">
        <v>2036</v>
      </c>
      <c r="N224" s="211" t="s">
        <v>1001</v>
      </c>
      <c r="O224" s="2">
        <v>2690</v>
      </c>
      <c r="P224" s="212" t="s">
        <v>701</v>
      </c>
      <c r="Q224" s="164">
        <v>27.7</v>
      </c>
    </row>
    <row r="225" spans="1:17" s="2" customFormat="1" ht="11.1" customHeight="1" x14ac:dyDescent="0.2">
      <c r="A225" s="110" t="s">
        <v>438</v>
      </c>
      <c r="B225" s="111">
        <v>518</v>
      </c>
      <c r="C225" s="31">
        <v>2</v>
      </c>
      <c r="D225" s="31" t="s">
        <v>492</v>
      </c>
      <c r="E225" s="109" t="s">
        <v>926</v>
      </c>
      <c r="F225" s="2">
        <v>0</v>
      </c>
      <c r="G225" s="119">
        <v>12936</v>
      </c>
      <c r="H225" s="211" t="s">
        <v>752</v>
      </c>
      <c r="I225" s="2">
        <v>14251</v>
      </c>
      <c r="J225" s="211" t="s">
        <v>828</v>
      </c>
      <c r="K225" s="2">
        <v>6254</v>
      </c>
      <c r="L225" s="211" t="s">
        <v>770</v>
      </c>
      <c r="M225" s="119">
        <v>247</v>
      </c>
      <c r="N225" s="211" t="s">
        <v>717</v>
      </c>
      <c r="O225" s="2">
        <v>360</v>
      </c>
      <c r="P225" s="211" t="s">
        <v>1009</v>
      </c>
      <c r="Q225" s="164">
        <v>2.5</v>
      </c>
    </row>
    <row r="226" spans="1:17" s="2" customFormat="1" ht="11.1" customHeight="1" x14ac:dyDescent="0.2">
      <c r="A226" s="110" t="s">
        <v>438</v>
      </c>
      <c r="B226" s="111">
        <v>532</v>
      </c>
      <c r="C226" s="31">
        <v>2</v>
      </c>
      <c r="D226" s="31" t="s">
        <v>493</v>
      </c>
      <c r="E226" s="131" t="s">
        <v>927</v>
      </c>
      <c r="F226" s="2">
        <v>28</v>
      </c>
      <c r="G226" s="119">
        <v>18546</v>
      </c>
      <c r="H226" s="213" t="s">
        <v>784</v>
      </c>
      <c r="I226" s="2">
        <v>20051</v>
      </c>
      <c r="J226" s="213" t="s">
        <v>763</v>
      </c>
      <c r="K226" s="2">
        <v>12320</v>
      </c>
      <c r="L226" s="38" t="s">
        <v>1004</v>
      </c>
      <c r="M226" s="119">
        <v>567</v>
      </c>
      <c r="N226" s="213" t="s">
        <v>697</v>
      </c>
      <c r="O226" s="2">
        <v>771</v>
      </c>
      <c r="P226" s="38" t="s">
        <v>788</v>
      </c>
      <c r="Q226" s="164">
        <v>3.8</v>
      </c>
    </row>
    <row r="227" spans="1:17" s="2" customFormat="1" ht="6.95" customHeight="1" thickBot="1" x14ac:dyDescent="0.25">
      <c r="A227" s="113"/>
      <c r="B227" s="114"/>
      <c r="C227" s="115"/>
      <c r="D227" s="115"/>
      <c r="E227" s="116"/>
      <c r="F227" s="123"/>
      <c r="G227" s="125"/>
      <c r="H227" s="127"/>
      <c r="I227" s="124"/>
      <c r="J227" s="127"/>
      <c r="K227" s="124"/>
      <c r="L227" s="128"/>
      <c r="M227" s="125"/>
      <c r="N227" s="127"/>
      <c r="O227" s="124"/>
      <c r="P227" s="128"/>
      <c r="Q227" s="165"/>
    </row>
    <row r="228" spans="1:17" s="2" customFormat="1" ht="12.75" customHeight="1" x14ac:dyDescent="0.2">
      <c r="A228" s="100" t="str">
        <f>A$55</f>
        <v>AUSWERTUNG:</v>
      </c>
      <c r="B228" s="31"/>
      <c r="C228" s="31"/>
      <c r="D228" s="100" t="str">
        <f>D$55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</row>
    <row r="229" spans="1:17" s="2" customFormat="1" ht="11.25" x14ac:dyDescent="0.2">
      <c r="A229" s="100" t="s">
        <v>343</v>
      </c>
      <c r="B229" s="31"/>
      <c r="C229" s="31"/>
      <c r="D229" s="229" t="s">
        <v>600</v>
      </c>
      <c r="H229" s="31"/>
      <c r="J229" s="31"/>
      <c r="L229" s="31"/>
      <c r="N229" s="31"/>
      <c r="P229" s="31"/>
    </row>
    <row r="230" spans="1:17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17" s="2" customFormat="1" ht="12.75" customHeight="1" x14ac:dyDescent="0.2">
      <c r="A231" s="100"/>
      <c r="B231" s="31"/>
      <c r="C231" s="31"/>
      <c r="D231" s="31"/>
      <c r="E231" s="100"/>
      <c r="F231" s="31"/>
      <c r="G231" s="31"/>
      <c r="H231" s="31"/>
      <c r="I231" s="31"/>
      <c r="J231" s="31"/>
      <c r="K231" s="31"/>
      <c r="L231" s="31"/>
      <c r="M231" s="31"/>
      <c r="N231" s="31"/>
      <c r="P231" s="31"/>
    </row>
    <row r="232" spans="1:17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P232" s="102"/>
      <c r="Q232" s="168"/>
    </row>
    <row r="233" spans="1:17" s="2" customFormat="1" ht="15.75" customHeight="1" x14ac:dyDescent="0.2">
      <c r="A233" s="100" t="s">
        <v>388</v>
      </c>
      <c r="B233" s="31"/>
      <c r="C233" s="31"/>
      <c r="D233" s="31"/>
      <c r="E233" s="31" t="s">
        <v>568</v>
      </c>
      <c r="F233" s="31"/>
      <c r="G233" s="100" t="s">
        <v>567</v>
      </c>
      <c r="H233" s="31"/>
      <c r="I233" s="31" t="s">
        <v>540</v>
      </c>
      <c r="J233" s="31"/>
      <c r="K233" s="31"/>
      <c r="L233" s="31"/>
      <c r="M233" s="31" t="s">
        <v>540</v>
      </c>
      <c r="N233" s="31"/>
      <c r="O233" s="103"/>
      <c r="P233" s="31"/>
    </row>
    <row r="234" spans="1:17" s="2" customFormat="1" ht="14.25" customHeight="1" thickBot="1" x14ac:dyDescent="0.25">
      <c r="A234" s="100" t="s">
        <v>116</v>
      </c>
      <c r="H234" s="31"/>
      <c r="J234" s="31"/>
      <c r="L234" s="31"/>
      <c r="M234" s="31"/>
      <c r="N234" s="31"/>
      <c r="O234" s="103"/>
      <c r="P234" s="31"/>
      <c r="Q234" s="168" t="str">
        <f>$Q$3</f>
        <v>APRIL  2025</v>
      </c>
    </row>
    <row r="235" spans="1:17" s="2" customFormat="1" ht="12.75" customHeight="1" x14ac:dyDescent="0.2">
      <c r="A235" s="104"/>
      <c r="B235" s="105"/>
      <c r="C235" s="106"/>
      <c r="D235" s="106"/>
      <c r="E235" s="107"/>
      <c r="F235" s="106"/>
      <c r="G235" s="235" t="s">
        <v>553</v>
      </c>
      <c r="H235" s="236"/>
      <c r="I235" s="237" t="s">
        <v>553</v>
      </c>
      <c r="J235" s="236"/>
      <c r="K235" s="237" t="s">
        <v>553</v>
      </c>
      <c r="L235" s="238"/>
      <c r="M235" s="235" t="s">
        <v>398</v>
      </c>
      <c r="N235" s="236"/>
      <c r="O235" s="237" t="s">
        <v>398</v>
      </c>
      <c r="P235" s="239"/>
      <c r="Q235" s="136"/>
    </row>
    <row r="236" spans="1:17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0" t="s">
        <v>401</v>
      </c>
      <c r="H236" s="109" t="s">
        <v>402</v>
      </c>
      <c r="I236" s="233" t="s">
        <v>382</v>
      </c>
      <c r="J236" s="232"/>
      <c r="K236" s="31" t="s">
        <v>404</v>
      </c>
      <c r="L236" s="100" t="s">
        <v>405</v>
      </c>
      <c r="M236" s="110" t="s">
        <v>406</v>
      </c>
      <c r="N236" s="109" t="s">
        <v>403</v>
      </c>
      <c r="O236" s="234" t="s">
        <v>382</v>
      </c>
      <c r="P236" s="234"/>
      <c r="Q236" s="161" t="s">
        <v>386</v>
      </c>
    </row>
    <row r="237" spans="1:17" s="2" customFormat="1" ht="11.25" x14ac:dyDescent="0.2">
      <c r="A237" s="110"/>
      <c r="B237" s="111"/>
      <c r="C237" s="31"/>
      <c r="D237" s="31"/>
      <c r="E237" s="109"/>
      <c r="F237" s="31"/>
      <c r="G237" s="110" t="s">
        <v>407</v>
      </c>
      <c r="H237" s="111" t="s">
        <v>380</v>
      </c>
      <c r="I237" s="31" t="s">
        <v>407</v>
      </c>
      <c r="J237" s="111" t="s">
        <v>380</v>
      </c>
      <c r="K237" s="31" t="s">
        <v>407</v>
      </c>
      <c r="L237" s="111" t="s">
        <v>380</v>
      </c>
      <c r="M237" s="110" t="s">
        <v>407</v>
      </c>
      <c r="N237" s="111" t="s">
        <v>380</v>
      </c>
      <c r="O237" s="31" t="s">
        <v>407</v>
      </c>
      <c r="P237" s="31" t="s">
        <v>380</v>
      </c>
      <c r="Q237" s="161" t="s">
        <v>387</v>
      </c>
    </row>
    <row r="238" spans="1:17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7" t="str">
        <f>H7</f>
        <v>25/24</v>
      </c>
      <c r="I238" s="115" t="s">
        <v>410</v>
      </c>
      <c r="J238" s="117" t="str">
        <f>J7</f>
        <v>25/24</v>
      </c>
      <c r="K238" s="115" t="s">
        <v>411</v>
      </c>
      <c r="L238" s="118" t="str">
        <f>L7</f>
        <v>25/24</v>
      </c>
      <c r="M238" s="113" t="s">
        <v>409</v>
      </c>
      <c r="N238" s="117" t="str">
        <f>N7</f>
        <v>25/24</v>
      </c>
      <c r="O238" s="115" t="s">
        <v>410</v>
      </c>
      <c r="P238" s="115" t="str">
        <f>P7</f>
        <v>25/24</v>
      </c>
      <c r="Q238" s="162" t="s">
        <v>410</v>
      </c>
    </row>
    <row r="239" spans="1:17" s="2" customFormat="1" ht="3.95" customHeight="1" x14ac:dyDescent="0.2">
      <c r="A239" s="110"/>
      <c r="B239" s="111"/>
      <c r="C239" s="31"/>
      <c r="D239" s="31"/>
      <c r="E239" s="109"/>
      <c r="G239" s="119"/>
      <c r="H239" s="111"/>
      <c r="J239" s="111"/>
      <c r="L239" s="31"/>
      <c r="M239" s="119"/>
      <c r="N239" s="111"/>
      <c r="P239" s="31"/>
      <c r="Q239" s="163"/>
    </row>
    <row r="240" spans="1:17" s="2" customFormat="1" ht="11.1" customHeight="1" x14ac:dyDescent="0.2">
      <c r="A240" s="110" t="s">
        <v>425</v>
      </c>
      <c r="B240" s="111">
        <v>75</v>
      </c>
      <c r="C240" s="31">
        <v>2</v>
      </c>
      <c r="D240" s="31" t="s">
        <v>346</v>
      </c>
      <c r="E240" s="109" t="s">
        <v>1010</v>
      </c>
      <c r="F240" s="2">
        <v>30</v>
      </c>
      <c r="G240" s="119">
        <v>7630</v>
      </c>
      <c r="H240" s="213" t="s">
        <v>928</v>
      </c>
      <c r="I240" s="2">
        <v>8450</v>
      </c>
      <c r="J240" s="213" t="s">
        <v>825</v>
      </c>
      <c r="K240" s="2">
        <v>4198</v>
      </c>
      <c r="L240" s="38" t="s">
        <v>728</v>
      </c>
      <c r="M240" s="119">
        <v>557</v>
      </c>
      <c r="N240" s="213" t="s">
        <v>1058</v>
      </c>
      <c r="O240" s="2">
        <v>770</v>
      </c>
      <c r="P240" s="38" t="s">
        <v>1059</v>
      </c>
      <c r="Q240" s="164">
        <v>9.1</v>
      </c>
    </row>
    <row r="241" spans="1:17" s="2" customFormat="1" ht="11.1" customHeight="1" x14ac:dyDescent="0.2">
      <c r="A241" s="110" t="s">
        <v>425</v>
      </c>
      <c r="B241" s="111">
        <v>75</v>
      </c>
      <c r="C241" s="31">
        <v>2</v>
      </c>
      <c r="D241" s="31" t="s">
        <v>390</v>
      </c>
      <c r="E241" s="109" t="s">
        <v>1011</v>
      </c>
      <c r="F241" s="2">
        <v>21</v>
      </c>
      <c r="G241" s="119">
        <v>5371</v>
      </c>
      <c r="H241" s="213" t="s">
        <v>1060</v>
      </c>
      <c r="I241" s="2">
        <v>6052</v>
      </c>
      <c r="J241" s="213" t="s">
        <v>1061</v>
      </c>
      <c r="K241" s="2">
        <v>3323</v>
      </c>
      <c r="L241" s="38" t="s">
        <v>1062</v>
      </c>
      <c r="M241" s="119">
        <v>415</v>
      </c>
      <c r="N241" s="213" t="s">
        <v>1063</v>
      </c>
      <c r="O241" s="2">
        <v>565</v>
      </c>
      <c r="P241" s="38" t="s">
        <v>1064</v>
      </c>
      <c r="Q241" s="164">
        <v>9.3000000000000007</v>
      </c>
    </row>
    <row r="242" spans="1:17" s="2" customFormat="1" ht="6.95" customHeight="1" x14ac:dyDescent="0.2">
      <c r="A242" s="110"/>
      <c r="B242" s="111"/>
      <c r="C242" s="31"/>
      <c r="D242" s="31"/>
      <c r="E242" s="109"/>
      <c r="G242" s="119"/>
      <c r="H242" s="111"/>
      <c r="J242" s="111"/>
      <c r="L242" s="31"/>
      <c r="M242" s="119"/>
      <c r="N242" s="111"/>
      <c r="P242" s="31"/>
      <c r="Q242" s="203"/>
    </row>
    <row r="243" spans="1:17" s="2" customFormat="1" ht="11.1" customHeight="1" x14ac:dyDescent="0.2">
      <c r="A243" s="110" t="s">
        <v>425</v>
      </c>
      <c r="B243" s="111">
        <v>83</v>
      </c>
      <c r="C243" s="31">
        <v>2</v>
      </c>
      <c r="D243" s="31" t="s">
        <v>497</v>
      </c>
      <c r="E243" s="109" t="s">
        <v>1012</v>
      </c>
      <c r="F243" s="2">
        <v>30</v>
      </c>
      <c r="G243" s="119">
        <v>10915</v>
      </c>
      <c r="H243" s="211" t="s">
        <v>941</v>
      </c>
      <c r="I243" s="2">
        <v>12218</v>
      </c>
      <c r="J243" s="211" t="s">
        <v>744</v>
      </c>
      <c r="K243" s="2">
        <v>6841</v>
      </c>
      <c r="L243" s="212" t="s">
        <v>756</v>
      </c>
      <c r="M243" s="119">
        <v>260</v>
      </c>
      <c r="N243" s="211" t="s">
        <v>755</v>
      </c>
      <c r="O243" s="2">
        <v>350</v>
      </c>
      <c r="P243" s="212" t="s">
        <v>771</v>
      </c>
      <c r="Q243" s="164">
        <v>2.9</v>
      </c>
    </row>
    <row r="244" spans="1:17" s="2" customFormat="1" ht="11.1" customHeight="1" x14ac:dyDescent="0.2">
      <c r="A244" s="110" t="s">
        <v>425</v>
      </c>
      <c r="B244" s="111">
        <v>87</v>
      </c>
      <c r="C244" s="31">
        <v>2</v>
      </c>
      <c r="D244" s="31" t="s">
        <v>498</v>
      </c>
      <c r="E244" s="109" t="s">
        <v>1013</v>
      </c>
      <c r="F244" s="2">
        <v>30</v>
      </c>
      <c r="G244" s="119">
        <v>14031</v>
      </c>
      <c r="H244" s="211" t="s">
        <v>951</v>
      </c>
      <c r="I244" s="2">
        <v>15762</v>
      </c>
      <c r="J244" s="211" t="s">
        <v>795</v>
      </c>
      <c r="K244" s="2">
        <v>8012</v>
      </c>
      <c r="L244" s="212" t="s">
        <v>831</v>
      </c>
      <c r="M244" s="119">
        <v>1142</v>
      </c>
      <c r="N244" s="211" t="s">
        <v>755</v>
      </c>
      <c r="O244" s="2">
        <v>1583</v>
      </c>
      <c r="P244" s="212" t="s">
        <v>847</v>
      </c>
      <c r="Q244" s="164">
        <v>10</v>
      </c>
    </row>
    <row r="245" spans="1:17" s="2" customFormat="1" ht="11.1" customHeight="1" x14ac:dyDescent="0.2">
      <c r="A245" s="110" t="s">
        <v>425</v>
      </c>
      <c r="B245" s="111">
        <v>98</v>
      </c>
      <c r="C245" s="31">
        <v>4</v>
      </c>
      <c r="D245" s="31" t="s">
        <v>499</v>
      </c>
      <c r="E245" s="109" t="s">
        <v>1014</v>
      </c>
      <c r="F245" s="2">
        <v>30</v>
      </c>
      <c r="G245" s="119">
        <v>17346</v>
      </c>
      <c r="H245" s="211" t="s">
        <v>984</v>
      </c>
      <c r="I245" s="2">
        <v>17742</v>
      </c>
      <c r="J245" s="211" t="s">
        <v>698</v>
      </c>
      <c r="K245" s="2">
        <v>13458</v>
      </c>
      <c r="L245" s="212" t="s">
        <v>1065</v>
      </c>
      <c r="M245" s="119">
        <v>1992</v>
      </c>
      <c r="N245" s="211" t="s">
        <v>731</v>
      </c>
      <c r="O245" s="2">
        <v>2693</v>
      </c>
      <c r="P245" s="212" t="s">
        <v>762</v>
      </c>
      <c r="Q245" s="164">
        <v>15.2</v>
      </c>
    </row>
    <row r="246" spans="1:17" s="2" customFormat="1" ht="11.1" customHeight="1" x14ac:dyDescent="0.2">
      <c r="A246" s="110" t="s">
        <v>425</v>
      </c>
      <c r="B246" s="111">
        <v>98</v>
      </c>
      <c r="C246" s="31">
        <v>2</v>
      </c>
      <c r="D246" s="31" t="s">
        <v>391</v>
      </c>
      <c r="E246" s="109" t="s">
        <v>1015</v>
      </c>
      <c r="F246" s="2">
        <v>30</v>
      </c>
      <c r="G246" s="119">
        <v>14916</v>
      </c>
      <c r="H246" s="211" t="s">
        <v>721</v>
      </c>
      <c r="I246" s="2">
        <v>15154</v>
      </c>
      <c r="J246" s="211" t="s">
        <v>763</v>
      </c>
      <c r="K246" s="2">
        <v>12021</v>
      </c>
      <c r="L246" s="212" t="s">
        <v>712</v>
      </c>
      <c r="M246" s="119">
        <v>1910</v>
      </c>
      <c r="N246" s="211" t="s">
        <v>952</v>
      </c>
      <c r="O246" s="2">
        <v>2592</v>
      </c>
      <c r="P246" s="212" t="s">
        <v>842</v>
      </c>
      <c r="Q246" s="164">
        <v>17.100000000000001</v>
      </c>
    </row>
    <row r="247" spans="1:17" s="2" customFormat="1" ht="11.1" customHeight="1" x14ac:dyDescent="0.2">
      <c r="A247" s="110" t="s">
        <v>425</v>
      </c>
      <c r="B247" s="111">
        <v>98</v>
      </c>
      <c r="C247" s="31">
        <v>2</v>
      </c>
      <c r="D247" s="31" t="s">
        <v>392</v>
      </c>
      <c r="E247" s="109" t="s">
        <v>1016</v>
      </c>
      <c r="F247" s="2">
        <v>30</v>
      </c>
      <c r="G247" s="119">
        <v>12577</v>
      </c>
      <c r="H247" s="211" t="s">
        <v>1066</v>
      </c>
      <c r="I247" s="2">
        <v>12505</v>
      </c>
      <c r="J247" s="211" t="s">
        <v>706</v>
      </c>
      <c r="K247" s="2">
        <v>11229</v>
      </c>
      <c r="L247" s="212" t="s">
        <v>1067</v>
      </c>
      <c r="M247" s="119">
        <v>1945</v>
      </c>
      <c r="N247" s="211" t="s">
        <v>811</v>
      </c>
      <c r="O247" s="2">
        <v>2645</v>
      </c>
      <c r="P247" s="212" t="s">
        <v>850</v>
      </c>
      <c r="Q247" s="164">
        <v>21.2</v>
      </c>
    </row>
    <row r="248" spans="1:17" s="2" customFormat="1" ht="6.95" customHeight="1" x14ac:dyDescent="0.2">
      <c r="A248" s="110"/>
      <c r="B248" s="111"/>
      <c r="C248" s="31"/>
      <c r="D248" s="31"/>
      <c r="E248" s="109"/>
      <c r="G248" s="119"/>
      <c r="H248" s="120"/>
      <c r="J248" s="120"/>
      <c r="L248" s="121"/>
      <c r="M248" s="119"/>
      <c r="N248" s="120"/>
      <c r="P248" s="121"/>
      <c r="Q248" s="164"/>
    </row>
    <row r="249" spans="1:17" s="2" customFormat="1" ht="11.1" customHeight="1" x14ac:dyDescent="0.2">
      <c r="A249" s="110" t="s">
        <v>425</v>
      </c>
      <c r="B249" s="111">
        <v>104</v>
      </c>
      <c r="C249" s="31">
        <v>2</v>
      </c>
      <c r="D249" s="31" t="s">
        <v>375</v>
      </c>
      <c r="E249" s="109" t="s">
        <v>1017</v>
      </c>
      <c r="F249" s="2">
        <v>30</v>
      </c>
      <c r="G249" s="119">
        <v>4209</v>
      </c>
      <c r="H249" s="211" t="s">
        <v>818</v>
      </c>
      <c r="I249" s="2">
        <v>4426</v>
      </c>
      <c r="J249" s="211" t="s">
        <v>764</v>
      </c>
      <c r="K249" s="2">
        <v>3531</v>
      </c>
      <c r="L249" s="212" t="s">
        <v>795</v>
      </c>
      <c r="M249" s="119">
        <v>127</v>
      </c>
      <c r="N249" s="211" t="s">
        <v>716</v>
      </c>
      <c r="O249" s="2">
        <v>177</v>
      </c>
      <c r="P249" s="212" t="s">
        <v>1068</v>
      </c>
      <c r="Q249" s="164">
        <v>4</v>
      </c>
    </row>
    <row r="250" spans="1:17" s="2" customFormat="1" ht="11.1" customHeight="1" x14ac:dyDescent="0.2">
      <c r="A250" s="110" t="s">
        <v>425</v>
      </c>
      <c r="B250" s="111">
        <v>113</v>
      </c>
      <c r="C250" s="31">
        <v>2</v>
      </c>
      <c r="D250" s="31" t="s">
        <v>500</v>
      </c>
      <c r="E250" s="109" t="s">
        <v>1018</v>
      </c>
      <c r="F250" s="2">
        <v>30</v>
      </c>
      <c r="G250" s="119">
        <v>6603</v>
      </c>
      <c r="H250" s="211" t="s">
        <v>1069</v>
      </c>
      <c r="I250" s="2">
        <v>6830</v>
      </c>
      <c r="J250" s="211" t="s">
        <v>980</v>
      </c>
      <c r="K250" s="2">
        <v>4993</v>
      </c>
      <c r="L250" s="212" t="s">
        <v>1004</v>
      </c>
      <c r="M250" s="119">
        <v>436</v>
      </c>
      <c r="N250" s="211" t="s">
        <v>710</v>
      </c>
      <c r="O250" s="2">
        <v>601</v>
      </c>
      <c r="P250" s="212" t="s">
        <v>795</v>
      </c>
      <c r="Q250" s="164">
        <v>8.8000000000000007</v>
      </c>
    </row>
    <row r="251" spans="1:17" s="2" customFormat="1" ht="11.1" customHeight="1" x14ac:dyDescent="0.2">
      <c r="A251" s="110" t="s">
        <v>425</v>
      </c>
      <c r="B251" s="111">
        <v>113</v>
      </c>
      <c r="C251" s="31">
        <v>2</v>
      </c>
      <c r="D251" s="31" t="s">
        <v>348</v>
      </c>
      <c r="E251" s="109" t="s">
        <v>1019</v>
      </c>
      <c r="F251" s="2">
        <v>30</v>
      </c>
      <c r="G251" s="119">
        <v>14465</v>
      </c>
      <c r="H251" s="211" t="s">
        <v>838</v>
      </c>
      <c r="I251" s="2">
        <v>16076</v>
      </c>
      <c r="J251" s="211" t="s">
        <v>738</v>
      </c>
      <c r="K251" s="2">
        <v>9846</v>
      </c>
      <c r="L251" s="212" t="s">
        <v>795</v>
      </c>
      <c r="M251" s="119">
        <v>1089</v>
      </c>
      <c r="N251" s="211" t="s">
        <v>1000</v>
      </c>
      <c r="O251" s="2">
        <v>1535</v>
      </c>
      <c r="P251" s="212" t="s">
        <v>787</v>
      </c>
      <c r="Q251" s="164">
        <v>9.5</v>
      </c>
    </row>
    <row r="252" spans="1:17" s="2" customFormat="1" ht="11.1" customHeight="1" x14ac:dyDescent="0.2">
      <c r="A252" s="110" t="s">
        <v>425</v>
      </c>
      <c r="B252" s="111">
        <v>122</v>
      </c>
      <c r="C252" s="31">
        <v>2</v>
      </c>
      <c r="D252" s="31" t="s">
        <v>393</v>
      </c>
      <c r="E252" s="109" t="s">
        <v>1020</v>
      </c>
      <c r="F252" s="2">
        <v>30</v>
      </c>
      <c r="G252" s="119">
        <v>4985</v>
      </c>
      <c r="H252" s="211" t="s">
        <v>847</v>
      </c>
      <c r="I252" s="2">
        <v>5448</v>
      </c>
      <c r="J252" s="211" t="s">
        <v>944</v>
      </c>
      <c r="K252" s="2">
        <v>3601</v>
      </c>
      <c r="L252" s="212" t="s">
        <v>1070</v>
      </c>
      <c r="M252" s="119">
        <v>224</v>
      </c>
      <c r="N252" s="211" t="s">
        <v>794</v>
      </c>
      <c r="O252" s="2">
        <v>299</v>
      </c>
      <c r="P252" s="212" t="s">
        <v>729</v>
      </c>
      <c r="Q252" s="164">
        <v>5.5</v>
      </c>
    </row>
    <row r="253" spans="1:17" s="2" customFormat="1" ht="11.1" customHeight="1" x14ac:dyDescent="0.2">
      <c r="A253" s="110" t="s">
        <v>425</v>
      </c>
      <c r="B253" s="111">
        <v>123</v>
      </c>
      <c r="C253" s="31">
        <v>2</v>
      </c>
      <c r="D253" s="31" t="s">
        <v>501</v>
      </c>
      <c r="E253" s="109" t="s">
        <v>1021</v>
      </c>
      <c r="F253" s="2">
        <v>30</v>
      </c>
      <c r="G253" s="119">
        <v>1605</v>
      </c>
      <c r="H253" s="211" t="s">
        <v>1071</v>
      </c>
      <c r="I253" s="2">
        <v>1516</v>
      </c>
      <c r="J253" s="211" t="s">
        <v>994</v>
      </c>
      <c r="K253" s="2">
        <v>1641</v>
      </c>
      <c r="L253" s="212" t="s">
        <v>686</v>
      </c>
      <c r="M253" s="119">
        <v>76</v>
      </c>
      <c r="N253" s="211" t="s">
        <v>1072</v>
      </c>
      <c r="O253" s="2">
        <v>93</v>
      </c>
      <c r="P253" s="212" t="s">
        <v>1073</v>
      </c>
      <c r="Q253" s="164">
        <v>6.1</v>
      </c>
    </row>
    <row r="254" spans="1:17" s="2" customFormat="1" ht="6.95" customHeight="1" x14ac:dyDescent="0.2">
      <c r="A254" s="110"/>
      <c r="B254" s="111"/>
      <c r="C254" s="31"/>
      <c r="D254" s="31"/>
      <c r="E254" s="109"/>
      <c r="G254" s="119"/>
      <c r="H254" s="120"/>
      <c r="J254" s="120"/>
      <c r="L254" s="121"/>
      <c r="M254" s="119"/>
      <c r="N254" s="120"/>
      <c r="P254" s="121"/>
      <c r="Q254" s="164"/>
    </row>
    <row r="255" spans="1:17" s="2" customFormat="1" ht="11.1" customHeight="1" x14ac:dyDescent="0.2">
      <c r="A255" s="110" t="s">
        <v>425</v>
      </c>
      <c r="B255" s="111">
        <v>125</v>
      </c>
      <c r="C255" s="31">
        <v>2</v>
      </c>
      <c r="D255" s="31" t="s">
        <v>394</v>
      </c>
      <c r="E255" s="109" t="s">
        <v>1022</v>
      </c>
      <c r="F255" s="2">
        <v>30</v>
      </c>
      <c r="G255" s="119">
        <v>19092</v>
      </c>
      <c r="H255" s="211" t="s">
        <v>723</v>
      </c>
      <c r="I255" s="2">
        <v>21833</v>
      </c>
      <c r="J255" s="211" t="s">
        <v>1074</v>
      </c>
      <c r="K255" s="2">
        <v>11781</v>
      </c>
      <c r="L255" s="212" t="s">
        <v>741</v>
      </c>
      <c r="M255" s="119">
        <v>311</v>
      </c>
      <c r="N255" s="211" t="s">
        <v>1075</v>
      </c>
      <c r="O255" s="2">
        <v>408</v>
      </c>
      <c r="P255" s="212" t="s">
        <v>1076</v>
      </c>
      <c r="Q255" s="164">
        <v>1.9</v>
      </c>
    </row>
    <row r="256" spans="1:17" s="2" customFormat="1" ht="11.1" customHeight="1" x14ac:dyDescent="0.2">
      <c r="A256" s="110" t="s">
        <v>425</v>
      </c>
      <c r="B256" s="111">
        <v>150</v>
      </c>
      <c r="C256" s="31">
        <v>2</v>
      </c>
      <c r="D256" s="31" t="s">
        <v>502</v>
      </c>
      <c r="E256" s="109" t="s">
        <v>1023</v>
      </c>
      <c r="F256" s="2">
        <v>0</v>
      </c>
      <c r="G256" s="119">
        <v>3588</v>
      </c>
      <c r="H256" s="211" t="s">
        <v>1077</v>
      </c>
      <c r="I256" s="2">
        <v>3983</v>
      </c>
      <c r="J256" s="211" t="s">
        <v>1078</v>
      </c>
      <c r="K256" s="2">
        <v>2498</v>
      </c>
      <c r="L256" s="212" t="s">
        <v>771</v>
      </c>
      <c r="M256" s="119">
        <v>137</v>
      </c>
      <c r="N256" s="211" t="s">
        <v>1002</v>
      </c>
      <c r="O256" s="2">
        <v>191</v>
      </c>
      <c r="P256" s="212" t="s">
        <v>941</v>
      </c>
      <c r="Q256" s="164">
        <v>4.8</v>
      </c>
    </row>
    <row r="257" spans="1:17" s="2" customFormat="1" ht="11.1" customHeight="1" x14ac:dyDescent="0.2">
      <c r="A257" s="110" t="s">
        <v>425</v>
      </c>
      <c r="B257" s="111">
        <v>151</v>
      </c>
      <c r="C257" s="31">
        <v>2</v>
      </c>
      <c r="D257" s="31" t="s">
        <v>503</v>
      </c>
      <c r="E257" s="109" t="s">
        <v>1024</v>
      </c>
      <c r="F257" s="2">
        <v>0</v>
      </c>
      <c r="G257" s="119">
        <v>12523</v>
      </c>
      <c r="H257" s="211" t="s">
        <v>824</v>
      </c>
      <c r="I257" s="2">
        <v>14146</v>
      </c>
      <c r="J257" s="211" t="s">
        <v>797</v>
      </c>
      <c r="K257" s="2">
        <v>6429</v>
      </c>
      <c r="L257" s="212" t="s">
        <v>692</v>
      </c>
      <c r="M257" s="119">
        <v>143</v>
      </c>
      <c r="N257" s="211" t="s">
        <v>944</v>
      </c>
      <c r="O257" s="2">
        <v>209</v>
      </c>
      <c r="P257" s="212" t="s">
        <v>703</v>
      </c>
      <c r="Q257" s="164">
        <v>1.5</v>
      </c>
    </row>
    <row r="258" spans="1:17" s="2" customFormat="1" ht="11.1" customHeight="1" x14ac:dyDescent="0.2">
      <c r="A258" s="110" t="s">
        <v>425</v>
      </c>
      <c r="B258" s="111">
        <v>154</v>
      </c>
      <c r="C258" s="31">
        <v>2</v>
      </c>
      <c r="D258" s="31" t="s">
        <v>477</v>
      </c>
      <c r="E258" s="109" t="s">
        <v>1025</v>
      </c>
      <c r="F258" s="2">
        <v>0</v>
      </c>
      <c r="G258" s="119">
        <v>9140</v>
      </c>
      <c r="H258" s="211" t="s">
        <v>686</v>
      </c>
      <c r="I258" s="2">
        <v>10263</v>
      </c>
      <c r="J258" s="211" t="s">
        <v>767</v>
      </c>
      <c r="K258" s="2">
        <v>5500</v>
      </c>
      <c r="L258" s="212" t="s">
        <v>945</v>
      </c>
      <c r="M258" s="119">
        <v>301</v>
      </c>
      <c r="N258" s="211" t="s">
        <v>1079</v>
      </c>
      <c r="O258" s="2">
        <v>416</v>
      </c>
      <c r="P258" s="212" t="s">
        <v>854</v>
      </c>
      <c r="Q258" s="164">
        <v>4.0999999999999996</v>
      </c>
    </row>
    <row r="259" spans="1:17" s="2" customFormat="1" ht="11.1" customHeight="1" x14ac:dyDescent="0.2">
      <c r="A259" s="110" t="s">
        <v>425</v>
      </c>
      <c r="B259" s="111">
        <v>173</v>
      </c>
      <c r="C259" s="31">
        <v>2</v>
      </c>
      <c r="D259" s="31" t="s">
        <v>395</v>
      </c>
      <c r="E259" s="109" t="s">
        <v>1026</v>
      </c>
      <c r="F259" s="2">
        <v>30</v>
      </c>
      <c r="G259" s="119">
        <v>6915</v>
      </c>
      <c r="H259" s="211" t="s">
        <v>787</v>
      </c>
      <c r="I259" s="2">
        <v>7424</v>
      </c>
      <c r="J259" s="211" t="s">
        <v>748</v>
      </c>
      <c r="K259" s="2">
        <v>5104</v>
      </c>
      <c r="L259" s="212" t="s">
        <v>799</v>
      </c>
      <c r="M259" s="119">
        <v>241</v>
      </c>
      <c r="N259" s="211" t="s">
        <v>795</v>
      </c>
      <c r="O259" s="2">
        <v>323</v>
      </c>
      <c r="P259" s="212" t="s">
        <v>779</v>
      </c>
      <c r="Q259" s="164">
        <v>4.4000000000000004</v>
      </c>
    </row>
    <row r="260" spans="1:17" s="2" customFormat="1" ht="6.95" customHeight="1" x14ac:dyDescent="0.2">
      <c r="A260" s="110"/>
      <c r="B260" s="111"/>
      <c r="C260" s="31"/>
      <c r="D260" s="31"/>
      <c r="E260" s="109"/>
      <c r="G260" s="119"/>
      <c r="H260" s="120"/>
      <c r="J260" s="120"/>
      <c r="L260" s="121"/>
      <c r="M260" s="119"/>
      <c r="N260" s="120"/>
      <c r="P260" s="121"/>
      <c r="Q260" s="164"/>
    </row>
    <row r="261" spans="1:17" s="2" customFormat="1" ht="11.1" customHeight="1" x14ac:dyDescent="0.2">
      <c r="A261" s="110" t="s">
        <v>425</v>
      </c>
      <c r="B261" s="111">
        <v>173</v>
      </c>
      <c r="C261" s="31">
        <v>2</v>
      </c>
      <c r="D261" s="31" t="s">
        <v>504</v>
      </c>
      <c r="E261" s="109" t="s">
        <v>1027</v>
      </c>
      <c r="F261" s="2">
        <v>30</v>
      </c>
      <c r="G261" s="119">
        <v>10071</v>
      </c>
      <c r="H261" s="211" t="s">
        <v>945</v>
      </c>
      <c r="I261" s="2">
        <v>11450</v>
      </c>
      <c r="J261" s="211" t="s">
        <v>749</v>
      </c>
      <c r="K261" s="2">
        <v>6284</v>
      </c>
      <c r="L261" s="212" t="s">
        <v>831</v>
      </c>
      <c r="M261" s="119">
        <v>469</v>
      </c>
      <c r="N261" s="211" t="s">
        <v>1002</v>
      </c>
      <c r="O261" s="2">
        <v>641</v>
      </c>
      <c r="P261" s="212" t="s">
        <v>945</v>
      </c>
      <c r="Q261" s="164">
        <v>5.6</v>
      </c>
    </row>
    <row r="262" spans="1:17" s="2" customFormat="1" ht="11.1" customHeight="1" x14ac:dyDescent="0.2">
      <c r="A262" s="110" t="s">
        <v>425</v>
      </c>
      <c r="B262" s="111">
        <v>186</v>
      </c>
      <c r="C262" s="31">
        <v>2</v>
      </c>
      <c r="D262" s="31" t="s">
        <v>505</v>
      </c>
      <c r="E262" s="109" t="s">
        <v>1028</v>
      </c>
      <c r="F262" s="2">
        <v>30</v>
      </c>
      <c r="G262" s="119">
        <v>7857</v>
      </c>
      <c r="H262" s="211" t="s">
        <v>748</v>
      </c>
      <c r="I262" s="2">
        <v>9057</v>
      </c>
      <c r="J262" s="211" t="s">
        <v>763</v>
      </c>
      <c r="K262" s="2">
        <v>4597</v>
      </c>
      <c r="L262" s="212" t="s">
        <v>727</v>
      </c>
      <c r="M262" s="119">
        <v>194</v>
      </c>
      <c r="N262" s="211" t="s">
        <v>777</v>
      </c>
      <c r="O262" s="2">
        <v>276</v>
      </c>
      <c r="P262" s="212" t="s">
        <v>740</v>
      </c>
      <c r="Q262" s="164">
        <v>3</v>
      </c>
    </row>
    <row r="263" spans="1:17" s="2" customFormat="1" ht="11.1" customHeight="1" x14ac:dyDescent="0.2">
      <c r="A263" s="110" t="s">
        <v>425</v>
      </c>
      <c r="B263" s="111">
        <v>220</v>
      </c>
      <c r="C263" s="31">
        <v>2</v>
      </c>
      <c r="D263" s="31" t="s">
        <v>506</v>
      </c>
      <c r="E263" s="109" t="s">
        <v>1029</v>
      </c>
      <c r="F263" s="2">
        <v>30</v>
      </c>
      <c r="G263" s="119">
        <v>3225</v>
      </c>
      <c r="H263" s="211" t="s">
        <v>852</v>
      </c>
      <c r="I263" s="2">
        <v>3279</v>
      </c>
      <c r="J263" s="211" t="s">
        <v>1080</v>
      </c>
      <c r="K263" s="2">
        <v>2981</v>
      </c>
      <c r="L263" s="212" t="s">
        <v>723</v>
      </c>
      <c r="M263" s="119">
        <v>33</v>
      </c>
      <c r="N263" s="211" t="s">
        <v>1081</v>
      </c>
      <c r="O263" s="2">
        <v>46</v>
      </c>
      <c r="P263" s="212" t="s">
        <v>1082</v>
      </c>
      <c r="Q263" s="164">
        <v>1.4</v>
      </c>
    </row>
    <row r="264" spans="1:17" s="2" customFormat="1" ht="11.1" customHeight="1" x14ac:dyDescent="0.2">
      <c r="A264" s="110" t="s">
        <v>425</v>
      </c>
      <c r="B264" s="111">
        <v>221</v>
      </c>
      <c r="C264" s="31">
        <v>2</v>
      </c>
      <c r="D264" s="31" t="s">
        <v>496</v>
      </c>
      <c r="E264" s="109" t="s">
        <v>1030</v>
      </c>
      <c r="F264" s="2">
        <v>30</v>
      </c>
      <c r="G264" s="119">
        <v>3544</v>
      </c>
      <c r="H264" s="211" t="s">
        <v>857</v>
      </c>
      <c r="I264" s="2">
        <v>3906</v>
      </c>
      <c r="J264" s="211" t="s">
        <v>740</v>
      </c>
      <c r="K264" s="2">
        <v>2390</v>
      </c>
      <c r="L264" s="212" t="s">
        <v>1083</v>
      </c>
      <c r="M264" s="119">
        <v>67</v>
      </c>
      <c r="N264" s="211" t="s">
        <v>1067</v>
      </c>
      <c r="O264" s="2">
        <v>90</v>
      </c>
      <c r="P264" s="212" t="s">
        <v>730</v>
      </c>
      <c r="Q264" s="164">
        <v>2.2999999999999998</v>
      </c>
    </row>
    <row r="265" spans="1:17" s="2" customFormat="1" ht="11.1" customHeight="1" x14ac:dyDescent="0.2">
      <c r="A265" s="110" t="s">
        <v>425</v>
      </c>
      <c r="B265" s="111">
        <v>249</v>
      </c>
      <c r="C265" s="31">
        <v>2</v>
      </c>
      <c r="D265" s="31" t="s">
        <v>507</v>
      </c>
      <c r="E265" s="109" t="s">
        <v>1031</v>
      </c>
      <c r="F265" s="2">
        <v>30</v>
      </c>
      <c r="G265" s="119">
        <v>2412</v>
      </c>
      <c r="H265" s="211" t="s">
        <v>795</v>
      </c>
      <c r="I265" s="2">
        <v>2434</v>
      </c>
      <c r="J265" s="211" t="s">
        <v>757</v>
      </c>
      <c r="K265" s="2">
        <v>2250</v>
      </c>
      <c r="L265" s="212" t="s">
        <v>969</v>
      </c>
      <c r="M265" s="119">
        <v>85</v>
      </c>
      <c r="N265" s="211" t="s">
        <v>944</v>
      </c>
      <c r="O265" s="2">
        <v>118</v>
      </c>
      <c r="P265" s="212" t="s">
        <v>736</v>
      </c>
      <c r="Q265" s="164">
        <v>4.8</v>
      </c>
    </row>
    <row r="266" spans="1:17" s="2" customFormat="1" ht="6.95" customHeight="1" x14ac:dyDescent="0.2">
      <c r="A266" s="110"/>
      <c r="B266" s="111"/>
      <c r="C266" s="31"/>
      <c r="D266" s="31"/>
      <c r="E266" s="109"/>
      <c r="G266" s="119"/>
      <c r="H266" s="120"/>
      <c r="J266" s="120"/>
      <c r="L266" s="121"/>
      <c r="M266" s="119"/>
      <c r="N266" s="120"/>
      <c r="P266" s="121"/>
      <c r="Q266" s="164"/>
    </row>
    <row r="267" spans="1:17" s="2" customFormat="1" ht="11.1" customHeight="1" x14ac:dyDescent="0.2">
      <c r="A267" s="110" t="s">
        <v>425</v>
      </c>
      <c r="B267" s="111">
        <v>284</v>
      </c>
      <c r="C267" s="31">
        <v>2</v>
      </c>
      <c r="D267" s="31" t="s">
        <v>508</v>
      </c>
      <c r="E267" s="109" t="s">
        <v>1032</v>
      </c>
      <c r="F267" s="2">
        <v>30</v>
      </c>
      <c r="G267" s="119">
        <v>4202</v>
      </c>
      <c r="H267" s="211" t="s">
        <v>795</v>
      </c>
      <c r="I267" s="2">
        <v>4762</v>
      </c>
      <c r="J267" s="211" t="s">
        <v>693</v>
      </c>
      <c r="K267" s="2">
        <v>2711</v>
      </c>
      <c r="L267" s="212" t="s">
        <v>792</v>
      </c>
      <c r="M267" s="119">
        <v>155</v>
      </c>
      <c r="N267" s="211" t="s">
        <v>701</v>
      </c>
      <c r="O267" s="2">
        <v>220</v>
      </c>
      <c r="P267" s="212" t="s">
        <v>846</v>
      </c>
      <c r="Q267" s="164">
        <v>4.5999999999999996</v>
      </c>
    </row>
    <row r="268" spans="1:17" s="2" customFormat="1" ht="11.1" customHeight="1" x14ac:dyDescent="0.2">
      <c r="A268" s="110" t="s">
        <v>425</v>
      </c>
      <c r="B268" s="111">
        <v>318</v>
      </c>
      <c r="C268" s="31">
        <v>2</v>
      </c>
      <c r="D268" s="31" t="s">
        <v>509</v>
      </c>
      <c r="E268" s="109" t="s">
        <v>1033</v>
      </c>
      <c r="F268" s="2">
        <v>0</v>
      </c>
      <c r="G268" s="119">
        <v>10335</v>
      </c>
      <c r="H268" s="211" t="s">
        <v>740</v>
      </c>
      <c r="I268" s="2">
        <v>11572</v>
      </c>
      <c r="J268" s="211" t="s">
        <v>763</v>
      </c>
      <c r="K268" s="2">
        <v>7282</v>
      </c>
      <c r="L268" s="212" t="s">
        <v>1084</v>
      </c>
      <c r="M268" s="119">
        <v>837</v>
      </c>
      <c r="N268" s="211" t="s">
        <v>980</v>
      </c>
      <c r="O268" s="2">
        <v>1155</v>
      </c>
      <c r="P268" s="212" t="s">
        <v>1072</v>
      </c>
      <c r="Q268" s="164">
        <v>10</v>
      </c>
    </row>
    <row r="269" spans="1:17" s="2" customFormat="1" ht="11.1" customHeight="1" x14ac:dyDescent="0.2">
      <c r="A269" s="110" t="s">
        <v>425</v>
      </c>
      <c r="B269" s="111">
        <v>333</v>
      </c>
      <c r="C269" s="31">
        <v>2</v>
      </c>
      <c r="D269" s="31" t="s">
        <v>510</v>
      </c>
      <c r="E269" s="109" t="s">
        <v>1034</v>
      </c>
      <c r="F269" s="2">
        <v>30</v>
      </c>
      <c r="G269" s="119">
        <v>11377</v>
      </c>
      <c r="H269" s="211" t="s">
        <v>761</v>
      </c>
      <c r="I269" s="2">
        <v>13258</v>
      </c>
      <c r="J269" s="211" t="s">
        <v>809</v>
      </c>
      <c r="K269" s="2">
        <v>6269</v>
      </c>
      <c r="L269" s="212" t="s">
        <v>728</v>
      </c>
      <c r="M269" s="119">
        <v>383</v>
      </c>
      <c r="N269" s="211" t="s">
        <v>735</v>
      </c>
      <c r="O269" s="2">
        <v>511</v>
      </c>
      <c r="P269" s="212" t="s">
        <v>848</v>
      </c>
      <c r="Q269" s="164">
        <v>3.9</v>
      </c>
    </row>
    <row r="270" spans="1:17" s="2" customFormat="1" ht="11.1" customHeight="1" x14ac:dyDescent="0.2">
      <c r="A270" s="110" t="s">
        <v>425</v>
      </c>
      <c r="B270" s="111">
        <v>343</v>
      </c>
      <c r="C270" s="31">
        <v>2</v>
      </c>
      <c r="D270" s="31" t="s">
        <v>511</v>
      </c>
      <c r="E270" s="109" t="s">
        <v>1035</v>
      </c>
      <c r="F270" s="2">
        <v>30</v>
      </c>
      <c r="G270" s="119">
        <v>3609</v>
      </c>
      <c r="H270" s="211" t="s">
        <v>701</v>
      </c>
      <c r="I270" s="2">
        <v>3921</v>
      </c>
      <c r="J270" s="211" t="s">
        <v>795</v>
      </c>
      <c r="K270" s="2">
        <v>2631</v>
      </c>
      <c r="L270" s="212" t="s">
        <v>774</v>
      </c>
      <c r="M270" s="119">
        <v>122</v>
      </c>
      <c r="N270" s="211" t="s">
        <v>693</v>
      </c>
      <c r="O270" s="2">
        <v>160</v>
      </c>
      <c r="P270" s="212" t="s">
        <v>1085</v>
      </c>
      <c r="Q270" s="164">
        <v>4.0999999999999996</v>
      </c>
    </row>
    <row r="271" spans="1:17" s="2" customFormat="1" ht="11.1" customHeight="1" x14ac:dyDescent="0.2">
      <c r="A271" s="110" t="s">
        <v>425</v>
      </c>
      <c r="B271" s="111">
        <v>360</v>
      </c>
      <c r="C271" s="31">
        <v>2</v>
      </c>
      <c r="D271" s="31" t="s">
        <v>512</v>
      </c>
      <c r="E271" s="109" t="s">
        <v>1036</v>
      </c>
      <c r="F271" s="2">
        <v>30</v>
      </c>
      <c r="G271" s="119">
        <v>10236</v>
      </c>
      <c r="H271" s="211" t="s">
        <v>1069</v>
      </c>
      <c r="I271" s="2">
        <v>11817</v>
      </c>
      <c r="J271" s="211" t="s">
        <v>1086</v>
      </c>
      <c r="K271" s="2">
        <v>5736</v>
      </c>
      <c r="L271" s="212" t="s">
        <v>1060</v>
      </c>
      <c r="M271" s="119">
        <v>240</v>
      </c>
      <c r="N271" s="211" t="s">
        <v>1087</v>
      </c>
      <c r="O271" s="2">
        <v>328</v>
      </c>
      <c r="P271" s="212" t="s">
        <v>970</v>
      </c>
      <c r="Q271" s="164">
        <v>2.8</v>
      </c>
    </row>
    <row r="272" spans="1:17" s="2" customFormat="1" ht="6.95" customHeight="1" x14ac:dyDescent="0.2">
      <c r="A272" s="110"/>
      <c r="B272" s="111"/>
      <c r="C272" s="31"/>
      <c r="D272" s="31"/>
      <c r="E272" s="109"/>
      <c r="G272" s="119"/>
      <c r="H272" s="120"/>
      <c r="J272" s="120"/>
      <c r="L272" s="121"/>
      <c r="M272" s="119"/>
      <c r="N272" s="120"/>
      <c r="P272" s="121"/>
      <c r="Q272" s="164"/>
    </row>
    <row r="273" spans="1:17" s="2" customFormat="1" ht="11.1" customHeight="1" x14ac:dyDescent="0.2">
      <c r="A273" s="110" t="s">
        <v>425</v>
      </c>
      <c r="B273" s="111">
        <v>389</v>
      </c>
      <c r="C273" s="31">
        <v>2</v>
      </c>
      <c r="D273" s="31" t="s">
        <v>513</v>
      </c>
      <c r="E273" s="109" t="s">
        <v>1037</v>
      </c>
      <c r="F273" s="2">
        <v>30</v>
      </c>
      <c r="G273" s="119">
        <v>4922</v>
      </c>
      <c r="H273" s="211" t="s">
        <v>1088</v>
      </c>
      <c r="I273" s="2">
        <v>5671</v>
      </c>
      <c r="J273" s="211" t="s">
        <v>1089</v>
      </c>
      <c r="K273" s="2">
        <v>2986</v>
      </c>
      <c r="L273" s="212" t="s">
        <v>1090</v>
      </c>
      <c r="M273" s="119">
        <v>237</v>
      </c>
      <c r="N273" s="211" t="s">
        <v>1091</v>
      </c>
      <c r="O273" s="2">
        <v>338</v>
      </c>
      <c r="P273" s="212" t="s">
        <v>1092</v>
      </c>
      <c r="Q273" s="164">
        <v>6</v>
      </c>
    </row>
    <row r="274" spans="1:17" s="2" customFormat="1" ht="11.1" customHeight="1" x14ac:dyDescent="0.2">
      <c r="A274" s="110" t="s">
        <v>425</v>
      </c>
      <c r="B274" s="111">
        <v>401</v>
      </c>
      <c r="C274" s="31">
        <v>2</v>
      </c>
      <c r="D274" s="31" t="s">
        <v>514</v>
      </c>
      <c r="E274" s="109" t="s">
        <v>1038</v>
      </c>
      <c r="F274" s="2">
        <v>30</v>
      </c>
      <c r="G274" s="119">
        <v>4346</v>
      </c>
      <c r="H274" s="211" t="s">
        <v>693</v>
      </c>
      <c r="I274" s="2">
        <v>4493</v>
      </c>
      <c r="J274" s="211" t="s">
        <v>800</v>
      </c>
      <c r="K274" s="2">
        <v>3688</v>
      </c>
      <c r="L274" s="212" t="s">
        <v>776</v>
      </c>
      <c r="M274" s="119">
        <v>250</v>
      </c>
      <c r="N274" s="211" t="s">
        <v>972</v>
      </c>
      <c r="O274" s="2">
        <v>336</v>
      </c>
      <c r="P274" s="212" t="s">
        <v>974</v>
      </c>
      <c r="Q274" s="164">
        <v>7.5</v>
      </c>
    </row>
    <row r="275" spans="1:17" s="2" customFormat="1" ht="11.1" customHeight="1" x14ac:dyDescent="0.2">
      <c r="A275" s="110" t="s">
        <v>425</v>
      </c>
      <c r="B275" s="111">
        <v>518</v>
      </c>
      <c r="C275" s="31">
        <v>2</v>
      </c>
      <c r="D275" s="31" t="s">
        <v>515</v>
      </c>
      <c r="E275" s="109" t="s">
        <v>1039</v>
      </c>
      <c r="F275" s="2">
        <v>30</v>
      </c>
      <c r="G275" s="119">
        <v>2112</v>
      </c>
      <c r="H275" s="211" t="s">
        <v>1093</v>
      </c>
      <c r="I275" s="2">
        <v>2445</v>
      </c>
      <c r="J275" s="211" t="s">
        <v>1094</v>
      </c>
      <c r="K275" s="2">
        <v>1329</v>
      </c>
      <c r="L275" s="212" t="s">
        <v>1095</v>
      </c>
      <c r="M275" s="119">
        <v>198</v>
      </c>
      <c r="N275" s="211" t="s">
        <v>1096</v>
      </c>
      <c r="O275" s="2">
        <v>280</v>
      </c>
      <c r="P275" s="212" t="s">
        <v>1097</v>
      </c>
      <c r="Q275" s="164">
        <v>11.5</v>
      </c>
    </row>
    <row r="276" spans="1:17" s="2" customFormat="1" ht="11.1" customHeight="1" x14ac:dyDescent="0.2">
      <c r="A276" s="110" t="s">
        <v>425</v>
      </c>
      <c r="B276" s="111">
        <v>559</v>
      </c>
      <c r="C276" s="31">
        <v>2</v>
      </c>
      <c r="D276" s="31" t="s">
        <v>516</v>
      </c>
      <c r="E276" s="109" t="s">
        <v>1040</v>
      </c>
      <c r="F276" s="2">
        <v>0</v>
      </c>
      <c r="G276" s="119">
        <v>2575</v>
      </c>
      <c r="H276" s="211" t="s">
        <v>1098</v>
      </c>
      <c r="I276" s="2">
        <v>2888</v>
      </c>
      <c r="J276" s="211" t="s">
        <v>1099</v>
      </c>
      <c r="K276" s="2">
        <v>1684</v>
      </c>
      <c r="L276" s="212" t="s">
        <v>1098</v>
      </c>
      <c r="M276" s="119">
        <v>47</v>
      </c>
      <c r="N276" s="211" t="s">
        <v>1100</v>
      </c>
      <c r="O276" s="2">
        <v>64</v>
      </c>
      <c r="P276" s="212" t="s">
        <v>1101</v>
      </c>
      <c r="Q276" s="164">
        <v>2.2000000000000002</v>
      </c>
    </row>
    <row r="277" spans="1:17" s="2" customFormat="1" ht="11.1" customHeight="1" x14ac:dyDescent="0.2">
      <c r="A277" s="110" t="s">
        <v>425</v>
      </c>
      <c r="B277" s="111">
        <v>600</v>
      </c>
      <c r="C277" s="31">
        <v>4</v>
      </c>
      <c r="D277" s="31" t="s">
        <v>517</v>
      </c>
      <c r="E277" s="109" t="s">
        <v>1041</v>
      </c>
      <c r="F277" s="2">
        <v>30</v>
      </c>
      <c r="G277" s="119">
        <v>27955</v>
      </c>
      <c r="H277" s="211" t="s">
        <v>851</v>
      </c>
      <c r="I277" s="2">
        <v>31672</v>
      </c>
      <c r="J277" s="211" t="s">
        <v>1102</v>
      </c>
      <c r="K277" s="2">
        <v>17456</v>
      </c>
      <c r="L277" s="212" t="s">
        <v>1103</v>
      </c>
      <c r="M277" s="119">
        <v>849</v>
      </c>
      <c r="N277" s="211" t="s">
        <v>1104</v>
      </c>
      <c r="O277" s="2">
        <v>1147</v>
      </c>
      <c r="P277" s="212" t="s">
        <v>1105</v>
      </c>
      <c r="Q277" s="164">
        <v>3.6</v>
      </c>
    </row>
    <row r="278" spans="1:17" s="2" customFormat="1" ht="6.95" customHeight="1" x14ac:dyDescent="0.2">
      <c r="A278" s="110"/>
      <c r="B278" s="111"/>
      <c r="C278" s="31"/>
      <c r="D278" s="31"/>
      <c r="E278" s="109"/>
      <c r="G278" s="119"/>
      <c r="H278" s="120"/>
      <c r="J278" s="120"/>
      <c r="L278" s="121"/>
      <c r="M278" s="119"/>
      <c r="N278" s="120"/>
      <c r="P278" s="121"/>
      <c r="Q278" s="164"/>
    </row>
    <row r="279" spans="1:17" s="2" customFormat="1" ht="11.1" customHeight="1" x14ac:dyDescent="0.2">
      <c r="A279" s="110" t="s">
        <v>425</v>
      </c>
      <c r="B279" s="111">
        <v>722</v>
      </c>
      <c r="C279" s="31">
        <v>2</v>
      </c>
      <c r="D279" s="31" t="s">
        <v>518</v>
      </c>
      <c r="E279" s="109" t="s">
        <v>1042</v>
      </c>
      <c r="F279" s="2">
        <v>30</v>
      </c>
      <c r="G279" s="119">
        <v>12543</v>
      </c>
      <c r="H279" s="211" t="s">
        <v>695</v>
      </c>
      <c r="I279" s="2">
        <v>13796</v>
      </c>
      <c r="J279" s="211" t="s">
        <v>853</v>
      </c>
      <c r="K279" s="2">
        <v>8342</v>
      </c>
      <c r="L279" s="212" t="s">
        <v>744</v>
      </c>
      <c r="M279" s="119">
        <v>967</v>
      </c>
      <c r="N279" s="211" t="s">
        <v>1106</v>
      </c>
      <c r="O279" s="2">
        <v>1336</v>
      </c>
      <c r="P279" s="212" t="s">
        <v>771</v>
      </c>
      <c r="Q279" s="164">
        <v>9.6999999999999993</v>
      </c>
    </row>
    <row r="280" spans="1:17" s="2" customFormat="1" ht="11.1" customHeight="1" x14ac:dyDescent="0.2">
      <c r="A280" s="110" t="s">
        <v>425</v>
      </c>
      <c r="B280" s="111">
        <v>1020</v>
      </c>
      <c r="C280" s="31">
        <v>2</v>
      </c>
      <c r="D280" s="31" t="s">
        <v>519</v>
      </c>
      <c r="E280" s="109" t="s">
        <v>1043</v>
      </c>
      <c r="F280" s="2">
        <v>30</v>
      </c>
      <c r="G280" s="119">
        <v>3530</v>
      </c>
      <c r="H280" s="211" t="s">
        <v>857</v>
      </c>
      <c r="I280" s="2">
        <v>4303</v>
      </c>
      <c r="J280" s="211" t="s">
        <v>710</v>
      </c>
      <c r="K280" s="2">
        <v>1924</v>
      </c>
      <c r="L280" s="212" t="s">
        <v>1107</v>
      </c>
      <c r="M280" s="119">
        <v>354</v>
      </c>
      <c r="N280" s="211" t="s">
        <v>753</v>
      </c>
      <c r="O280" s="2">
        <v>514</v>
      </c>
      <c r="P280" s="212" t="s">
        <v>832</v>
      </c>
      <c r="Q280" s="164">
        <v>11.9</v>
      </c>
    </row>
    <row r="281" spans="1:17" s="2" customFormat="1" ht="11.1" customHeight="1" x14ac:dyDescent="0.2">
      <c r="A281" s="110" t="s">
        <v>425</v>
      </c>
      <c r="B281" s="111">
        <v>1040</v>
      </c>
      <c r="C281" s="31">
        <v>2</v>
      </c>
      <c r="D281" s="31" t="s">
        <v>520</v>
      </c>
      <c r="E281" s="109" t="s">
        <v>1044</v>
      </c>
      <c r="F281" s="2">
        <v>30</v>
      </c>
      <c r="G281" s="119">
        <v>2617</v>
      </c>
      <c r="H281" s="211" t="s">
        <v>686</v>
      </c>
      <c r="I281" s="2">
        <v>2997</v>
      </c>
      <c r="J281" s="211" t="s">
        <v>809</v>
      </c>
      <c r="K281" s="2">
        <v>1691</v>
      </c>
      <c r="L281" s="212" t="s">
        <v>695</v>
      </c>
      <c r="M281" s="119">
        <v>217</v>
      </c>
      <c r="N281" s="211" t="s">
        <v>982</v>
      </c>
      <c r="O281" s="2">
        <v>301</v>
      </c>
      <c r="P281" s="212" t="s">
        <v>685</v>
      </c>
      <c r="Q281" s="164">
        <v>10</v>
      </c>
    </row>
    <row r="282" spans="1:17" s="2" customFormat="1" ht="11.1" customHeight="1" x14ac:dyDescent="0.2">
      <c r="A282" s="110" t="s">
        <v>425</v>
      </c>
      <c r="B282" s="111">
        <v>1060</v>
      </c>
      <c r="C282" s="31">
        <v>2</v>
      </c>
      <c r="D282" s="31" t="s">
        <v>521</v>
      </c>
      <c r="E282" s="109" t="s">
        <v>1045</v>
      </c>
      <c r="F282" s="2">
        <v>0</v>
      </c>
      <c r="G282" s="119">
        <v>4444</v>
      </c>
      <c r="H282" s="211" t="s">
        <v>1067</v>
      </c>
      <c r="I282" s="2">
        <v>5022</v>
      </c>
      <c r="J282" s="211" t="s">
        <v>775</v>
      </c>
      <c r="K282" s="2">
        <v>3108</v>
      </c>
      <c r="L282" s="212" t="s">
        <v>1108</v>
      </c>
      <c r="M282" s="119">
        <v>519</v>
      </c>
      <c r="N282" s="211" t="s">
        <v>855</v>
      </c>
      <c r="O282" s="2">
        <v>728</v>
      </c>
      <c r="P282" s="212" t="s">
        <v>734</v>
      </c>
      <c r="Q282" s="164">
        <v>14.5</v>
      </c>
    </row>
    <row r="283" spans="1:17" s="2" customFormat="1" ht="11.1" customHeight="1" x14ac:dyDescent="0.2">
      <c r="A283" s="110" t="s">
        <v>425</v>
      </c>
      <c r="B283" s="111">
        <v>1066</v>
      </c>
      <c r="C283" s="31">
        <v>2</v>
      </c>
      <c r="D283" s="31" t="s">
        <v>522</v>
      </c>
      <c r="E283" s="109" t="s">
        <v>1046</v>
      </c>
      <c r="F283" s="2">
        <v>24</v>
      </c>
      <c r="G283" s="119">
        <v>11731</v>
      </c>
      <c r="H283" s="211" t="s">
        <v>730</v>
      </c>
      <c r="I283" s="2">
        <v>12898</v>
      </c>
      <c r="J283" s="211" t="s">
        <v>928</v>
      </c>
      <c r="K283" s="2">
        <v>8229</v>
      </c>
      <c r="L283" s="212" t="s">
        <v>771</v>
      </c>
      <c r="M283" s="119">
        <v>639</v>
      </c>
      <c r="N283" s="211" t="s">
        <v>1109</v>
      </c>
      <c r="O283" s="2">
        <v>886</v>
      </c>
      <c r="P283" s="212" t="s">
        <v>1110</v>
      </c>
      <c r="Q283" s="164">
        <v>6.9</v>
      </c>
    </row>
    <row r="284" spans="1:17" s="2" customFormat="1" ht="6.95" customHeight="1" thickBot="1" x14ac:dyDescent="0.25">
      <c r="A284" s="113"/>
      <c r="B284" s="114"/>
      <c r="C284" s="115"/>
      <c r="D284" s="115"/>
      <c r="E284" s="116"/>
      <c r="F284" s="123"/>
      <c r="G284" s="125"/>
      <c r="H284" s="127"/>
      <c r="I284" s="124"/>
      <c r="J284" s="127"/>
      <c r="K284" s="124"/>
      <c r="L284" s="128"/>
      <c r="M284" s="125"/>
      <c r="N284" s="127"/>
      <c r="O284" s="124"/>
      <c r="P284" s="128"/>
      <c r="Q284" s="165"/>
    </row>
    <row r="285" spans="1:17" s="2" customFormat="1" ht="12.75" customHeight="1" x14ac:dyDescent="0.2">
      <c r="A285" s="100" t="str">
        <f>A$55</f>
        <v>AUSWERTUNG:</v>
      </c>
      <c r="B285" s="31"/>
      <c r="C285" s="31"/>
      <c r="D285" s="100" t="str">
        <f>D$55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</row>
    <row r="286" spans="1:17" s="2" customFormat="1" ht="11.25" x14ac:dyDescent="0.2">
      <c r="A286" s="100" t="s">
        <v>343</v>
      </c>
      <c r="B286" s="31"/>
      <c r="C286" s="31"/>
      <c r="D286" s="229" t="s">
        <v>600</v>
      </c>
      <c r="H286" s="31"/>
      <c r="J286" s="31"/>
      <c r="L286" s="31"/>
      <c r="N286" s="31"/>
      <c r="P286" s="31"/>
    </row>
    <row r="287" spans="1:17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17" s="2" customFormat="1" ht="12.75" customHeight="1" x14ac:dyDescent="0.2">
      <c r="A288" s="100"/>
      <c r="B288" s="31"/>
      <c r="C288" s="31"/>
      <c r="D288" s="31"/>
      <c r="E288" s="100"/>
      <c r="F288" s="31"/>
      <c r="G288" s="31"/>
      <c r="H288" s="31"/>
      <c r="I288" s="31"/>
      <c r="J288" s="31"/>
      <c r="K288" s="31"/>
      <c r="L288" s="31"/>
      <c r="M288" s="31"/>
      <c r="N288" s="31"/>
      <c r="P288" s="31"/>
    </row>
    <row r="289" spans="1:17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P289" s="102"/>
      <c r="Q289" s="168"/>
    </row>
    <row r="290" spans="1:17" s="2" customFormat="1" ht="15.75" customHeight="1" x14ac:dyDescent="0.2">
      <c r="A290" s="100" t="s">
        <v>388</v>
      </c>
      <c r="B290" s="31"/>
      <c r="C290" s="31"/>
      <c r="D290" s="31"/>
      <c r="E290" s="31" t="s">
        <v>569</v>
      </c>
      <c r="F290" s="31"/>
      <c r="G290" s="100" t="s">
        <v>599</v>
      </c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</row>
    <row r="291" spans="1:17" s="2" customFormat="1" ht="14.25" customHeight="1" thickBot="1" x14ac:dyDescent="0.25">
      <c r="A291" s="100" t="s">
        <v>116</v>
      </c>
      <c r="H291" s="31"/>
      <c r="J291" s="31"/>
      <c r="L291" s="31"/>
      <c r="M291" s="31"/>
      <c r="N291" s="31"/>
      <c r="O291" s="103"/>
      <c r="P291" s="31"/>
      <c r="Q291" s="168" t="str">
        <f>$Q$3</f>
        <v>APRIL  2025</v>
      </c>
    </row>
    <row r="292" spans="1:17" s="2" customFormat="1" ht="12.75" customHeight="1" x14ac:dyDescent="0.2">
      <c r="A292" s="104"/>
      <c r="B292" s="105"/>
      <c r="C292" s="106"/>
      <c r="D292" s="106"/>
      <c r="E292" s="107"/>
      <c r="F292" s="106"/>
      <c r="G292" s="235" t="s">
        <v>553</v>
      </c>
      <c r="H292" s="236"/>
      <c r="I292" s="237" t="s">
        <v>553</v>
      </c>
      <c r="J292" s="236"/>
      <c r="K292" s="237" t="s">
        <v>553</v>
      </c>
      <c r="L292" s="238"/>
      <c r="M292" s="235" t="s">
        <v>398</v>
      </c>
      <c r="N292" s="236"/>
      <c r="O292" s="237" t="s">
        <v>398</v>
      </c>
      <c r="P292" s="239"/>
      <c r="Q292" s="136"/>
    </row>
    <row r="293" spans="1:17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0" t="s">
        <v>401</v>
      </c>
      <c r="H293" s="109" t="s">
        <v>402</v>
      </c>
      <c r="I293" s="233" t="s">
        <v>382</v>
      </c>
      <c r="J293" s="232"/>
      <c r="K293" s="31" t="s">
        <v>404</v>
      </c>
      <c r="L293" s="100" t="s">
        <v>405</v>
      </c>
      <c r="M293" s="110" t="s">
        <v>406</v>
      </c>
      <c r="N293" s="109" t="s">
        <v>403</v>
      </c>
      <c r="O293" s="234" t="s">
        <v>382</v>
      </c>
      <c r="P293" s="234"/>
      <c r="Q293" s="161" t="s">
        <v>386</v>
      </c>
    </row>
    <row r="294" spans="1:17" s="2" customFormat="1" ht="11.25" x14ac:dyDescent="0.2">
      <c r="A294" s="110"/>
      <c r="B294" s="111"/>
      <c r="C294" s="31"/>
      <c r="D294" s="31"/>
      <c r="E294" s="109"/>
      <c r="F294" s="31"/>
      <c r="G294" s="110" t="s">
        <v>407</v>
      </c>
      <c r="H294" s="111" t="s">
        <v>380</v>
      </c>
      <c r="I294" s="31" t="s">
        <v>407</v>
      </c>
      <c r="J294" s="111" t="s">
        <v>380</v>
      </c>
      <c r="K294" s="31" t="s">
        <v>407</v>
      </c>
      <c r="L294" s="111" t="s">
        <v>380</v>
      </c>
      <c r="M294" s="110" t="s">
        <v>407</v>
      </c>
      <c r="N294" s="111" t="s">
        <v>380</v>
      </c>
      <c r="O294" s="31" t="s">
        <v>407</v>
      </c>
      <c r="P294" s="31" t="s">
        <v>380</v>
      </c>
      <c r="Q294" s="161" t="s">
        <v>387</v>
      </c>
    </row>
    <row r="295" spans="1:17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7" t="str">
        <f>H7</f>
        <v>25/24</v>
      </c>
      <c r="I295" s="115" t="s">
        <v>410</v>
      </c>
      <c r="J295" s="117" t="str">
        <f>J7</f>
        <v>25/24</v>
      </c>
      <c r="K295" s="115" t="s">
        <v>411</v>
      </c>
      <c r="L295" s="118" t="str">
        <f>L7</f>
        <v>25/24</v>
      </c>
      <c r="M295" s="113" t="s">
        <v>409</v>
      </c>
      <c r="N295" s="117" t="str">
        <f>N7</f>
        <v>25/24</v>
      </c>
      <c r="O295" s="115" t="s">
        <v>410</v>
      </c>
      <c r="P295" s="118" t="str">
        <f>P7</f>
        <v>25/24</v>
      </c>
      <c r="Q295" s="162" t="s">
        <v>410</v>
      </c>
    </row>
    <row r="296" spans="1:17" s="2" customFormat="1" ht="3.95" customHeight="1" x14ac:dyDescent="0.2">
      <c r="A296" s="110"/>
      <c r="B296" s="111"/>
      <c r="C296" s="31"/>
      <c r="D296" s="31"/>
      <c r="E296" s="109"/>
      <c r="G296" s="119"/>
      <c r="H296" s="111"/>
      <c r="J296" s="111"/>
      <c r="L296" s="31"/>
      <c r="M296" s="119"/>
      <c r="N296" s="111"/>
      <c r="P296" s="31"/>
      <c r="Q296" s="163"/>
    </row>
    <row r="297" spans="1:17" s="2" customFormat="1" ht="11.1" customHeight="1" x14ac:dyDescent="0.2">
      <c r="A297" s="110" t="s">
        <v>425</v>
      </c>
      <c r="B297" s="111">
        <v>1096</v>
      </c>
      <c r="C297" s="31">
        <v>2</v>
      </c>
      <c r="D297" s="31" t="s">
        <v>523</v>
      </c>
      <c r="E297" s="109" t="s">
        <v>1047</v>
      </c>
      <c r="F297" s="2">
        <v>30</v>
      </c>
      <c r="G297" s="119">
        <v>8977</v>
      </c>
      <c r="H297" s="211" t="s">
        <v>1111</v>
      </c>
      <c r="I297" s="2">
        <v>10365</v>
      </c>
      <c r="J297" s="211" t="s">
        <v>1080</v>
      </c>
      <c r="K297" s="2">
        <v>5170</v>
      </c>
      <c r="L297" s="212" t="s">
        <v>1112</v>
      </c>
      <c r="M297" s="119">
        <v>234</v>
      </c>
      <c r="N297" s="211" t="s">
        <v>1113</v>
      </c>
      <c r="O297" s="2">
        <v>328</v>
      </c>
      <c r="P297" s="212" t="s">
        <v>1114</v>
      </c>
      <c r="Q297" s="164">
        <v>3.2</v>
      </c>
    </row>
    <row r="298" spans="1:17" s="2" customFormat="1" ht="11.1" customHeight="1" x14ac:dyDescent="0.2">
      <c r="A298" s="110" t="s">
        <v>425</v>
      </c>
      <c r="B298" s="111">
        <v>1100</v>
      </c>
      <c r="C298" s="31">
        <v>2</v>
      </c>
      <c r="D298" s="31" t="s">
        <v>524</v>
      </c>
      <c r="E298" s="109" t="s">
        <v>1048</v>
      </c>
      <c r="F298" s="2">
        <v>0</v>
      </c>
      <c r="G298" s="119">
        <v>9063</v>
      </c>
      <c r="H298" s="211" t="s">
        <v>1115</v>
      </c>
      <c r="I298" s="2">
        <v>10276</v>
      </c>
      <c r="J298" s="211" t="s">
        <v>1115</v>
      </c>
      <c r="K298" s="2">
        <v>4864</v>
      </c>
      <c r="L298" s="212" t="s">
        <v>1116</v>
      </c>
      <c r="M298" s="119">
        <v>359</v>
      </c>
      <c r="N298" s="211" t="s">
        <v>981</v>
      </c>
      <c r="O298" s="2">
        <v>405</v>
      </c>
      <c r="P298" s="212" t="s">
        <v>1117</v>
      </c>
      <c r="Q298" s="164">
        <v>3.9</v>
      </c>
    </row>
    <row r="299" spans="1:17" s="2" customFormat="1" ht="11.1" customHeight="1" x14ac:dyDescent="0.2">
      <c r="A299" s="110" t="s">
        <v>425</v>
      </c>
      <c r="B299" s="111">
        <v>1115</v>
      </c>
      <c r="C299" s="31">
        <v>2</v>
      </c>
      <c r="D299" s="31" t="s">
        <v>525</v>
      </c>
      <c r="E299" s="109" t="s">
        <v>1049</v>
      </c>
      <c r="F299" s="2">
        <v>0</v>
      </c>
      <c r="G299" s="119">
        <v>15332</v>
      </c>
      <c r="H299" s="211" t="s">
        <v>1077</v>
      </c>
      <c r="I299" s="2">
        <v>16242</v>
      </c>
      <c r="J299" s="211" t="s">
        <v>980</v>
      </c>
      <c r="K299" s="2">
        <v>12579</v>
      </c>
      <c r="L299" s="212" t="s">
        <v>683</v>
      </c>
      <c r="M299" s="119">
        <v>1578</v>
      </c>
      <c r="N299" s="211" t="s">
        <v>741</v>
      </c>
      <c r="O299" s="2">
        <v>2251</v>
      </c>
      <c r="P299" s="212" t="s">
        <v>837</v>
      </c>
      <c r="Q299" s="164">
        <v>13.9</v>
      </c>
    </row>
    <row r="300" spans="1:17" s="2" customFormat="1" ht="11.1" customHeight="1" x14ac:dyDescent="0.2">
      <c r="A300" s="110" t="s">
        <v>425</v>
      </c>
      <c r="B300" s="111">
        <v>1142</v>
      </c>
      <c r="C300" s="31">
        <v>2</v>
      </c>
      <c r="D300" s="31" t="s">
        <v>526</v>
      </c>
      <c r="E300" s="109" t="s">
        <v>1050</v>
      </c>
      <c r="F300" s="2">
        <v>30</v>
      </c>
      <c r="G300" s="119">
        <v>18054</v>
      </c>
      <c r="H300" s="211" t="s">
        <v>744</v>
      </c>
      <c r="I300" s="2">
        <v>20213</v>
      </c>
      <c r="J300" s="211" t="s">
        <v>741</v>
      </c>
      <c r="K300" s="2">
        <v>11756</v>
      </c>
      <c r="L300" s="212" t="s">
        <v>843</v>
      </c>
      <c r="M300" s="119">
        <v>1009</v>
      </c>
      <c r="N300" s="211" t="s">
        <v>948</v>
      </c>
      <c r="O300" s="2">
        <v>1411</v>
      </c>
      <c r="P300" s="212" t="s">
        <v>853</v>
      </c>
      <c r="Q300" s="164">
        <v>7</v>
      </c>
    </row>
    <row r="301" spans="1:17" s="2" customFormat="1" ht="12" customHeight="1" x14ac:dyDescent="0.2">
      <c r="A301" s="110" t="s">
        <v>425</v>
      </c>
      <c r="B301" s="111">
        <v>1164</v>
      </c>
      <c r="C301" s="31">
        <v>2</v>
      </c>
      <c r="D301" s="31" t="s">
        <v>527</v>
      </c>
      <c r="E301" s="109" t="s">
        <v>1051</v>
      </c>
      <c r="F301" s="2">
        <v>0</v>
      </c>
      <c r="G301" s="119">
        <v>2591</v>
      </c>
      <c r="H301" s="211" t="s">
        <v>1118</v>
      </c>
      <c r="I301" s="2">
        <v>2743</v>
      </c>
      <c r="J301" s="211" t="s">
        <v>1119</v>
      </c>
      <c r="K301" s="2">
        <v>2156</v>
      </c>
      <c r="L301" s="212" t="s">
        <v>1120</v>
      </c>
      <c r="M301" s="119">
        <v>179</v>
      </c>
      <c r="N301" s="211" t="s">
        <v>1121</v>
      </c>
      <c r="O301" s="2">
        <v>239</v>
      </c>
      <c r="P301" s="212" t="s">
        <v>1122</v>
      </c>
      <c r="Q301" s="164">
        <v>8.6999999999999993</v>
      </c>
    </row>
    <row r="302" spans="1:17" s="2" customFormat="1" ht="6.95" customHeight="1" x14ac:dyDescent="0.2">
      <c r="A302" s="110"/>
      <c r="B302" s="111"/>
      <c r="C302" s="31"/>
      <c r="D302" s="31"/>
      <c r="E302" s="109"/>
      <c r="G302" s="119"/>
      <c r="H302" s="120"/>
      <c r="J302" s="120"/>
      <c r="L302" s="121"/>
      <c r="M302" s="119"/>
      <c r="N302" s="120"/>
      <c r="P302" s="121"/>
      <c r="Q302" s="164"/>
    </row>
    <row r="303" spans="1:17" s="2" customFormat="1" ht="11.1" customHeight="1" x14ac:dyDescent="0.2">
      <c r="A303" s="110" t="s">
        <v>425</v>
      </c>
      <c r="B303" s="111">
        <v>1177</v>
      </c>
      <c r="C303" s="31">
        <v>2</v>
      </c>
      <c r="D303" s="31" t="s">
        <v>528</v>
      </c>
      <c r="E303" s="109" t="s">
        <v>1052</v>
      </c>
      <c r="F303" s="2">
        <v>30</v>
      </c>
      <c r="G303" s="119">
        <v>5162</v>
      </c>
      <c r="H303" s="211" t="s">
        <v>1082</v>
      </c>
      <c r="I303" s="2">
        <v>6262</v>
      </c>
      <c r="J303" s="211" t="s">
        <v>1123</v>
      </c>
      <c r="K303" s="2">
        <v>2472</v>
      </c>
      <c r="L303" s="212" t="s">
        <v>989</v>
      </c>
      <c r="M303" s="119">
        <v>617</v>
      </c>
      <c r="N303" s="211" t="s">
        <v>717</v>
      </c>
      <c r="O303" s="2">
        <v>891</v>
      </c>
      <c r="P303" s="212" t="s">
        <v>1124</v>
      </c>
      <c r="Q303" s="164">
        <v>14.2</v>
      </c>
    </row>
    <row r="304" spans="1:17" s="2" customFormat="1" ht="11.1" customHeight="1" x14ac:dyDescent="0.2">
      <c r="A304" s="110" t="s">
        <v>425</v>
      </c>
      <c r="B304" s="111">
        <v>1180</v>
      </c>
      <c r="C304" s="31">
        <v>4</v>
      </c>
      <c r="D304" s="31" t="s">
        <v>529</v>
      </c>
      <c r="E304" s="109" t="s">
        <v>1053</v>
      </c>
      <c r="F304" s="2">
        <v>30</v>
      </c>
      <c r="G304" s="119">
        <v>27127</v>
      </c>
      <c r="H304" s="211" t="s">
        <v>831</v>
      </c>
      <c r="I304" s="2">
        <v>31362</v>
      </c>
      <c r="J304" s="211" t="s">
        <v>787</v>
      </c>
      <c r="K304" s="2">
        <v>17205</v>
      </c>
      <c r="L304" s="212" t="s">
        <v>825</v>
      </c>
      <c r="M304" s="119">
        <v>660</v>
      </c>
      <c r="N304" s="211" t="s">
        <v>736</v>
      </c>
      <c r="O304" s="2">
        <v>883</v>
      </c>
      <c r="P304" s="212" t="s">
        <v>1125</v>
      </c>
      <c r="Q304" s="164">
        <v>2.8</v>
      </c>
    </row>
    <row r="305" spans="1:17" s="2" customFormat="1" ht="11.1" customHeight="1" x14ac:dyDescent="0.2">
      <c r="A305" s="110" t="s">
        <v>425</v>
      </c>
      <c r="B305" s="111">
        <v>1233</v>
      </c>
      <c r="C305" s="31">
        <v>2</v>
      </c>
      <c r="D305" s="31" t="s">
        <v>530</v>
      </c>
      <c r="E305" s="109" t="s">
        <v>1054</v>
      </c>
      <c r="F305" s="2">
        <v>30</v>
      </c>
      <c r="G305" s="119">
        <v>2598</v>
      </c>
      <c r="H305" s="211" t="s">
        <v>825</v>
      </c>
      <c r="I305" s="2">
        <v>2883</v>
      </c>
      <c r="J305" s="211" t="s">
        <v>754</v>
      </c>
      <c r="K305" s="2">
        <v>1799</v>
      </c>
      <c r="L305" s="212" t="s">
        <v>732</v>
      </c>
      <c r="M305" s="119">
        <v>139</v>
      </c>
      <c r="N305" s="211" t="s">
        <v>1126</v>
      </c>
      <c r="O305" s="2">
        <v>191</v>
      </c>
      <c r="P305" s="212" t="s">
        <v>816</v>
      </c>
      <c r="Q305" s="164">
        <v>6.6</v>
      </c>
    </row>
    <row r="306" spans="1:17" s="2" customFormat="1" ht="11.1" customHeight="1" x14ac:dyDescent="0.2">
      <c r="A306" s="110" t="s">
        <v>425</v>
      </c>
      <c r="B306" s="111">
        <v>2310</v>
      </c>
      <c r="C306" s="31">
        <v>2</v>
      </c>
      <c r="D306" s="31" t="s">
        <v>531</v>
      </c>
      <c r="E306" s="109" t="s">
        <v>1055</v>
      </c>
      <c r="F306" s="204">
        <v>30</v>
      </c>
      <c r="G306" s="119">
        <v>3167</v>
      </c>
      <c r="H306" s="211" t="s">
        <v>1127</v>
      </c>
      <c r="I306" s="2">
        <v>3611</v>
      </c>
      <c r="J306" s="211" t="s">
        <v>1128</v>
      </c>
      <c r="K306" s="2">
        <v>2079</v>
      </c>
      <c r="L306" s="212" t="s">
        <v>1129</v>
      </c>
      <c r="M306" s="119">
        <v>271</v>
      </c>
      <c r="N306" s="211" t="s">
        <v>981</v>
      </c>
      <c r="O306" s="2">
        <v>383</v>
      </c>
      <c r="P306" s="212" t="s">
        <v>1102</v>
      </c>
      <c r="Q306" s="164">
        <v>10.6</v>
      </c>
    </row>
    <row r="307" spans="1:17" s="2" customFormat="1" ht="11.1" customHeight="1" x14ac:dyDescent="0.2">
      <c r="A307" s="110"/>
      <c r="B307" s="111"/>
      <c r="C307" s="31"/>
      <c r="D307" s="31"/>
      <c r="E307" s="109"/>
      <c r="G307" s="119"/>
      <c r="H307" s="120"/>
      <c r="J307" s="120"/>
      <c r="L307" s="121"/>
      <c r="M307" s="119"/>
      <c r="N307" s="120"/>
      <c r="P307" s="121"/>
      <c r="Q307" s="164"/>
    </row>
    <row r="308" spans="1:17" s="2" customFormat="1" ht="11.1" customHeight="1" x14ac:dyDescent="0.2">
      <c r="A308" s="110" t="s">
        <v>572</v>
      </c>
      <c r="B308" s="111"/>
      <c r="C308" s="31">
        <v>2</v>
      </c>
      <c r="D308" s="31" t="s">
        <v>488</v>
      </c>
      <c r="E308" s="109" t="s">
        <v>1056</v>
      </c>
      <c r="F308" s="204">
        <v>30</v>
      </c>
      <c r="G308" s="119">
        <v>8363</v>
      </c>
      <c r="H308" s="211" t="s">
        <v>683</v>
      </c>
      <c r="I308" s="2">
        <v>8924</v>
      </c>
      <c r="J308" s="211" t="s">
        <v>759</v>
      </c>
      <c r="K308" s="2">
        <v>5236</v>
      </c>
      <c r="L308" s="212" t="s">
        <v>809</v>
      </c>
      <c r="M308" s="119">
        <v>78</v>
      </c>
      <c r="N308" s="211" t="s">
        <v>975</v>
      </c>
      <c r="O308" s="2">
        <v>98</v>
      </c>
      <c r="P308" s="212" t="s">
        <v>1130</v>
      </c>
      <c r="Q308" s="164">
        <v>1.1000000000000001</v>
      </c>
    </row>
    <row r="309" spans="1:17" s="2" customFormat="1" ht="11.1" customHeight="1" x14ac:dyDescent="0.2">
      <c r="A309" s="110" t="s">
        <v>594</v>
      </c>
      <c r="B309" s="111">
        <v>5345</v>
      </c>
      <c r="C309" s="31">
        <v>2</v>
      </c>
      <c r="D309" s="31" t="s">
        <v>595</v>
      </c>
      <c r="E309" s="109" t="s">
        <v>1057</v>
      </c>
      <c r="F309" s="2">
        <v>30</v>
      </c>
      <c r="G309" s="119">
        <v>6581</v>
      </c>
      <c r="H309" s="211" t="s">
        <v>809</v>
      </c>
      <c r="I309" s="2">
        <v>7758</v>
      </c>
      <c r="J309" s="211" t="s">
        <v>758</v>
      </c>
      <c r="K309" s="2">
        <v>2966</v>
      </c>
      <c r="L309" s="212" t="s">
        <v>707</v>
      </c>
      <c r="M309" s="119">
        <v>186</v>
      </c>
      <c r="N309" s="211" t="s">
        <v>1131</v>
      </c>
      <c r="O309" s="2">
        <v>263</v>
      </c>
      <c r="P309" s="212" t="s">
        <v>816</v>
      </c>
      <c r="Q309" s="164">
        <v>3.4</v>
      </c>
    </row>
    <row r="310" spans="1:17" s="2" customFormat="1" ht="6.95" customHeight="1" thickBot="1" x14ac:dyDescent="0.25">
      <c r="A310" s="113"/>
      <c r="B310" s="114"/>
      <c r="C310" s="115"/>
      <c r="D310" s="115"/>
      <c r="E310" s="116"/>
      <c r="F310" s="123"/>
      <c r="G310" s="125"/>
      <c r="H310" s="127"/>
      <c r="I310" s="124"/>
      <c r="J310" s="127"/>
      <c r="K310" s="124"/>
      <c r="L310" s="128"/>
      <c r="M310" s="125"/>
      <c r="N310" s="127"/>
      <c r="O310" s="124"/>
      <c r="P310" s="128"/>
      <c r="Q310" s="165"/>
    </row>
    <row r="311" spans="1:17" s="2" customFormat="1" ht="12.75" customHeight="1" x14ac:dyDescent="0.2">
      <c r="A311" s="100" t="str">
        <f>A$55</f>
        <v>AUSWERTUNG:</v>
      </c>
      <c r="B311" s="31"/>
      <c r="C311" s="31"/>
      <c r="D311" s="100" t="str">
        <f>D$55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</row>
    <row r="312" spans="1:17" s="2" customFormat="1" ht="11.25" x14ac:dyDescent="0.2">
      <c r="A312" s="100" t="s">
        <v>343</v>
      </c>
      <c r="B312" s="31"/>
      <c r="C312" s="31"/>
      <c r="D312" s="229" t="s">
        <v>600</v>
      </c>
      <c r="H312" s="31"/>
      <c r="J312" s="31"/>
      <c r="L312" s="31"/>
      <c r="N312" s="31"/>
      <c r="P312" s="31"/>
    </row>
  </sheetData>
  <mergeCells count="48">
    <mergeCell ref="A293:B293"/>
    <mergeCell ref="I293:J293"/>
    <mergeCell ref="O293:P293"/>
    <mergeCell ref="G292:H292"/>
    <mergeCell ref="I292:J292"/>
    <mergeCell ref="K292:L292"/>
    <mergeCell ref="M292:N292"/>
    <mergeCell ref="O292:P292"/>
    <mergeCell ref="O4:P4"/>
    <mergeCell ref="A5:B5"/>
    <mergeCell ref="I5:J5"/>
    <mergeCell ref="O5:P5"/>
    <mergeCell ref="G4:H4"/>
    <mergeCell ref="I4:J4"/>
    <mergeCell ref="K4:L4"/>
    <mergeCell ref="M4:N4"/>
    <mergeCell ref="O128:P128"/>
    <mergeCell ref="A129:B129"/>
    <mergeCell ref="I129:J129"/>
    <mergeCell ref="O129:P129"/>
    <mergeCell ref="G128:H128"/>
    <mergeCell ref="I128:J128"/>
    <mergeCell ref="K128:L128"/>
    <mergeCell ref="M128:N128"/>
    <mergeCell ref="O178:P178"/>
    <mergeCell ref="A179:B179"/>
    <mergeCell ref="I179:J179"/>
    <mergeCell ref="O179:P179"/>
    <mergeCell ref="G178:H178"/>
    <mergeCell ref="I178:J178"/>
    <mergeCell ref="K178:L178"/>
    <mergeCell ref="M178:N178"/>
    <mergeCell ref="O235:P235"/>
    <mergeCell ref="A236:B236"/>
    <mergeCell ref="I236:J236"/>
    <mergeCell ref="O236:P236"/>
    <mergeCell ref="G235:H235"/>
    <mergeCell ref="I235:J235"/>
    <mergeCell ref="K235:L235"/>
    <mergeCell ref="M235:N235"/>
    <mergeCell ref="A64:B64"/>
    <mergeCell ref="I64:J64"/>
    <mergeCell ref="O64:P64"/>
    <mergeCell ref="G63:H63"/>
    <mergeCell ref="I63:J63"/>
    <mergeCell ref="K63:L63"/>
    <mergeCell ref="M63:N63"/>
    <mergeCell ref="O63:P63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5" orientation="landscape" horizontalDpi="180" r:id="rId1"/>
  <headerFooter alignWithMargins="0"/>
  <rowBreaks count="5" manualBreakCount="5">
    <brk id="59" max="16" man="1"/>
    <brk id="124" max="16383" man="1"/>
    <brk id="174" max="16383" man="1"/>
    <brk id="231" max="16" man="1"/>
    <brk id="288" max="16" man="1"/>
  </rowBreaks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5"/>
  <dimension ref="A6:F8"/>
  <sheetViews>
    <sheetView workbookViewId="0">
      <selection activeCell="H24" sqref="H24"/>
    </sheetView>
  </sheetViews>
  <sheetFormatPr baseColWidth="10" defaultRowHeight="12.75" x14ac:dyDescent="0.2"/>
  <sheetData>
    <row r="6" spans="1:6" x14ac:dyDescent="0.2">
      <c r="A6" s="179" t="s">
        <v>564</v>
      </c>
      <c r="B6" s="179"/>
      <c r="C6" s="179"/>
      <c r="D6" s="179"/>
      <c r="E6" s="179"/>
      <c r="F6" s="179"/>
    </row>
    <row r="8" spans="1:6" x14ac:dyDescent="0.2">
      <c r="A8" t="s">
        <v>580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9"/>
  <dimension ref="A1:AI1099"/>
  <sheetViews>
    <sheetView tabSelected="1" topLeftCell="A198" zoomScale="110" zoomScaleNormal="110" zoomScaleSheetLayoutView="100" workbookViewId="0">
      <selection activeCell="T230" sqref="T230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6.42578125" customWidth="1"/>
    <col min="8" max="8" width="6.42578125" style="1" customWidth="1"/>
    <col min="9" max="9" width="6.42578125" customWidth="1"/>
    <col min="10" max="10" width="6.42578125" style="1" customWidth="1"/>
    <col min="11" max="11" width="6.42578125" customWidth="1"/>
    <col min="12" max="12" width="6.42578125" style="1" customWidth="1"/>
    <col min="13" max="13" width="6.42578125" customWidth="1"/>
    <col min="14" max="14" width="6.42578125" style="1" customWidth="1"/>
    <col min="15" max="15" width="6.42578125" customWidth="1"/>
    <col min="16" max="16" width="6.42578125" style="1" customWidth="1"/>
    <col min="17" max="19" width="6.7109375" customWidth="1"/>
    <col min="20" max="20" width="5.7109375" customWidth="1"/>
    <col min="22" max="23" width="4.140625" style="150" customWidth="1"/>
    <col min="24" max="24" width="11.85546875" bestFit="1" customWidth="1"/>
    <col min="26" max="26" width="11.85546875" bestFit="1" customWidth="1"/>
    <col min="27" max="27" width="11.42578125" style="195"/>
  </cols>
  <sheetData>
    <row r="1" spans="1:33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31"/>
      <c r="I1" s="31"/>
      <c r="J1" s="31"/>
      <c r="K1" s="31"/>
      <c r="L1" s="31"/>
      <c r="M1" s="31"/>
      <c r="N1" s="31"/>
      <c r="O1" s="101"/>
      <c r="T1" s="102"/>
      <c r="V1" s="192"/>
      <c r="W1" s="193"/>
      <c r="X1" s="150"/>
      <c r="Y1" s="194"/>
      <c r="Z1" s="150"/>
      <c r="AA1" s="194"/>
      <c r="AB1"/>
      <c r="AC1"/>
      <c r="AD1"/>
      <c r="AE1"/>
      <c r="AF1"/>
      <c r="AG1"/>
    </row>
    <row r="2" spans="1:33" s="2" customFormat="1" ht="15.75" customHeight="1" x14ac:dyDescent="0.2">
      <c r="A2" s="100" t="s">
        <v>381</v>
      </c>
      <c r="B2" s="31"/>
      <c r="C2" s="31"/>
      <c r="D2" s="31"/>
      <c r="E2" s="100"/>
      <c r="F2" s="31"/>
      <c r="G2" s="31"/>
      <c r="H2" s="31"/>
      <c r="I2" s="31"/>
      <c r="J2" s="31"/>
      <c r="K2" s="31"/>
      <c r="L2" s="31"/>
      <c r="M2" s="31" t="s">
        <v>540</v>
      </c>
      <c r="N2" s="31"/>
      <c r="O2" s="103"/>
      <c r="P2" s="31"/>
      <c r="V2" s="192"/>
      <c r="W2" s="192"/>
      <c r="X2"/>
      <c r="Y2" s="195"/>
      <c r="Z2"/>
      <c r="AA2" s="195"/>
      <c r="AB2"/>
      <c r="AC2"/>
      <c r="AD2" s="196"/>
      <c r="AE2"/>
      <c r="AF2" s="196"/>
      <c r="AG2"/>
    </row>
    <row r="3" spans="1:33" s="2" customFormat="1" ht="18" customHeight="1" thickBot="1" x14ac:dyDescent="0.25">
      <c r="A3" s="2" t="s">
        <v>126</v>
      </c>
      <c r="B3" s="31"/>
      <c r="C3" s="31"/>
      <c r="K3" s="31"/>
      <c r="P3" s="31"/>
      <c r="R3" s="31"/>
      <c r="T3" s="102" t="s">
        <v>603</v>
      </c>
      <c r="V3" s="150"/>
      <c r="W3" s="150"/>
      <c r="X3" s="196"/>
      <c r="Y3" s="195"/>
      <c r="Z3"/>
      <c r="AA3" s="195"/>
      <c r="AB3"/>
      <c r="AC3"/>
      <c r="AD3" s="150"/>
      <c r="AE3" s="150"/>
      <c r="AF3" s="150"/>
      <c r="AG3"/>
    </row>
    <row r="4" spans="1:33" s="2" customFormat="1" x14ac:dyDescent="0.2">
      <c r="A4" s="104"/>
      <c r="B4" s="105"/>
      <c r="C4" s="106"/>
      <c r="D4" s="106"/>
      <c r="E4" s="107"/>
      <c r="F4" s="106"/>
      <c r="G4" s="129" t="s">
        <v>127</v>
      </c>
      <c r="H4" s="130"/>
      <c r="I4" s="130"/>
      <c r="J4" s="130"/>
      <c r="K4" s="106"/>
      <c r="L4" s="129" t="s">
        <v>128</v>
      </c>
      <c r="M4" s="130"/>
      <c r="N4" s="130"/>
      <c r="O4" s="130"/>
      <c r="P4" s="106"/>
      <c r="Q4" s="104" t="s">
        <v>540</v>
      </c>
      <c r="R4" s="155" t="s">
        <v>137</v>
      </c>
      <c r="S4" s="106"/>
      <c r="T4" s="197"/>
      <c r="U4" s="119"/>
      <c r="V4" s="193"/>
      <c r="W4" s="193"/>
      <c r="X4"/>
      <c r="Y4" s="195"/>
      <c r="Z4"/>
      <c r="AA4" s="195"/>
      <c r="AB4"/>
      <c r="AC4"/>
      <c r="AD4"/>
      <c r="AE4"/>
      <c r="AF4"/>
      <c r="AG4"/>
    </row>
    <row r="5" spans="1:33" s="2" customFormat="1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I5" s="131"/>
      <c r="K5" s="132" t="s">
        <v>131</v>
      </c>
      <c r="L5" s="119"/>
      <c r="N5" s="131"/>
      <c r="P5" s="132" t="s">
        <v>131</v>
      </c>
      <c r="Q5" s="110" t="s">
        <v>129</v>
      </c>
      <c r="R5" s="133" t="s">
        <v>398</v>
      </c>
      <c r="S5" s="31" t="s">
        <v>130</v>
      </c>
      <c r="T5" s="198" t="s">
        <v>398</v>
      </c>
      <c r="V5" s="193"/>
      <c r="W5" s="193"/>
      <c r="X5"/>
      <c r="Y5" s="195"/>
      <c r="Z5"/>
      <c r="AA5" s="195"/>
      <c r="AB5"/>
      <c r="AC5"/>
      <c r="AD5" s="150"/>
      <c r="AE5" s="150"/>
      <c r="AF5" s="150"/>
      <c r="AG5"/>
    </row>
    <row r="6" spans="1:33" s="2" customFormat="1" x14ac:dyDescent="0.2">
      <c r="A6" s="110"/>
      <c r="B6" s="111"/>
      <c r="C6" s="31"/>
      <c r="D6" s="31"/>
      <c r="E6" s="109"/>
      <c r="F6" s="31"/>
      <c r="G6" s="110" t="s">
        <v>553</v>
      </c>
      <c r="H6" s="31" t="s">
        <v>553</v>
      </c>
      <c r="I6" s="111" t="s">
        <v>553</v>
      </c>
      <c r="J6" s="31" t="s">
        <v>398</v>
      </c>
      <c r="K6" s="132" t="s">
        <v>148</v>
      </c>
      <c r="L6" s="110" t="s">
        <v>553</v>
      </c>
      <c r="M6" s="31" t="s">
        <v>553</v>
      </c>
      <c r="N6" s="111" t="s">
        <v>553</v>
      </c>
      <c r="O6" s="31" t="s">
        <v>398</v>
      </c>
      <c r="P6" s="132" t="s">
        <v>148</v>
      </c>
      <c r="Q6" s="110"/>
      <c r="R6" s="133" t="s">
        <v>131</v>
      </c>
      <c r="S6" s="31"/>
      <c r="T6" s="198" t="s">
        <v>131</v>
      </c>
      <c r="V6" s="193"/>
      <c r="W6" s="193"/>
      <c r="X6" s="84"/>
      <c r="Y6" s="159"/>
      <c r="Z6" s="199"/>
      <c r="AA6" s="202"/>
      <c r="AB6"/>
      <c r="AC6"/>
      <c r="AD6"/>
      <c r="AE6"/>
      <c r="AF6"/>
      <c r="AG6"/>
    </row>
    <row r="7" spans="1:33" s="2" customFormat="1" ht="13.5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13" t="s">
        <v>409</v>
      </c>
      <c r="H7" s="115" t="s">
        <v>411</v>
      </c>
      <c r="I7" s="114" t="s">
        <v>410</v>
      </c>
      <c r="J7" s="115" t="s">
        <v>410</v>
      </c>
      <c r="K7" s="134" t="s">
        <v>410</v>
      </c>
      <c r="L7" s="113" t="s">
        <v>409</v>
      </c>
      <c r="M7" s="115" t="s">
        <v>411</v>
      </c>
      <c r="N7" s="114" t="s">
        <v>410</v>
      </c>
      <c r="O7" s="115" t="s">
        <v>410</v>
      </c>
      <c r="P7" s="134" t="s">
        <v>410</v>
      </c>
      <c r="Q7" s="113" t="s">
        <v>132</v>
      </c>
      <c r="R7" s="135" t="s">
        <v>133</v>
      </c>
      <c r="S7" s="115" t="s">
        <v>134</v>
      </c>
      <c r="T7" s="200" t="s">
        <v>135</v>
      </c>
      <c r="V7" s="193"/>
      <c r="W7" s="193"/>
      <c r="X7"/>
      <c r="Y7" s="195"/>
      <c r="Z7"/>
      <c r="AA7" s="195"/>
      <c r="AB7"/>
      <c r="AC7"/>
      <c r="AD7" s="150"/>
      <c r="AE7" s="150"/>
      <c r="AF7" s="150"/>
      <c r="AG7"/>
    </row>
    <row r="8" spans="1:33" s="2" customFormat="1" ht="6.95" customHeight="1" x14ac:dyDescent="0.2">
      <c r="A8" s="110"/>
      <c r="B8" s="111"/>
      <c r="C8" s="31"/>
      <c r="D8" s="31"/>
      <c r="E8" s="109"/>
      <c r="F8" s="31"/>
      <c r="G8" s="110"/>
      <c r="H8" s="31"/>
      <c r="I8" s="111"/>
      <c r="J8" s="31"/>
      <c r="K8" s="170"/>
      <c r="L8" s="31"/>
      <c r="M8" s="31"/>
      <c r="N8" s="111"/>
      <c r="P8" s="171"/>
      <c r="Q8" s="110"/>
      <c r="R8" s="173"/>
      <c r="T8" s="171"/>
      <c r="V8" s="193"/>
      <c r="W8" s="193"/>
      <c r="X8"/>
      <c r="Y8" s="195"/>
      <c r="Z8"/>
      <c r="AA8" s="195"/>
      <c r="AB8"/>
      <c r="AC8"/>
      <c r="AD8"/>
      <c r="AE8"/>
      <c r="AF8"/>
      <c r="AG8"/>
    </row>
    <row r="9" spans="1:33" s="2" customFormat="1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44744</v>
      </c>
      <c r="H9" s="137">
        <v>39365</v>
      </c>
      <c r="I9" s="131">
        <v>46684</v>
      </c>
      <c r="J9" s="137">
        <v>6597</v>
      </c>
      <c r="K9" s="171">
        <v>14.1</v>
      </c>
      <c r="L9" s="137">
        <v>43288</v>
      </c>
      <c r="M9" s="84">
        <v>38074</v>
      </c>
      <c r="N9" s="138">
        <v>45321</v>
      </c>
      <c r="O9" s="2">
        <v>5799</v>
      </c>
      <c r="P9" s="171">
        <v>12.8</v>
      </c>
      <c r="Q9" s="84">
        <v>4939</v>
      </c>
      <c r="R9" s="220" t="s">
        <v>1132</v>
      </c>
      <c r="S9" s="84">
        <v>1127</v>
      </c>
      <c r="T9" s="221" t="s">
        <v>1133</v>
      </c>
      <c r="U9" s="84"/>
      <c r="X9" s="149"/>
      <c r="Y9" s="195"/>
      <c r="Z9" s="149"/>
      <c r="AA9" s="195"/>
      <c r="AB9" s="149"/>
      <c r="AC9" s="149"/>
      <c r="AD9"/>
      <c r="AE9"/>
      <c r="AF9"/>
      <c r="AG9"/>
    </row>
    <row r="10" spans="1:33" s="2" customFormat="1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57745</v>
      </c>
      <c r="H10" s="137">
        <v>57112</v>
      </c>
      <c r="I10" s="131">
        <v>57578</v>
      </c>
      <c r="J10" s="137">
        <v>12940</v>
      </c>
      <c r="K10" s="171">
        <v>22.5</v>
      </c>
      <c r="L10" s="137">
        <v>60213</v>
      </c>
      <c r="M10" s="84">
        <v>59280</v>
      </c>
      <c r="N10" s="138">
        <v>60436</v>
      </c>
      <c r="O10" s="2">
        <v>12992</v>
      </c>
      <c r="P10" s="171">
        <v>21.5</v>
      </c>
      <c r="Q10" s="84">
        <v>6468</v>
      </c>
      <c r="R10" s="220" t="s">
        <v>1134</v>
      </c>
      <c r="S10" s="84">
        <v>1809</v>
      </c>
      <c r="T10" s="221" t="s">
        <v>1135</v>
      </c>
      <c r="U10" s="84"/>
      <c r="X10" s="149"/>
      <c r="Y10" s="195"/>
      <c r="Z10" s="149"/>
      <c r="AA10" s="194"/>
      <c r="AB10" s="149"/>
      <c r="AC10" s="149"/>
      <c r="AD10"/>
      <c r="AE10"/>
      <c r="AF10"/>
      <c r="AG10"/>
    </row>
    <row r="11" spans="1:33" s="2" customFormat="1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>
        <v>76549</v>
      </c>
      <c r="H11" s="137">
        <v>72057</v>
      </c>
      <c r="I11" s="131">
        <v>77777</v>
      </c>
      <c r="J11" s="137">
        <v>15297</v>
      </c>
      <c r="K11" s="171">
        <v>19.7</v>
      </c>
      <c r="L11" s="137">
        <v>78118</v>
      </c>
      <c r="M11" s="84">
        <v>73093</v>
      </c>
      <c r="N11" s="138">
        <v>79824</v>
      </c>
      <c r="O11" s="2">
        <v>14756</v>
      </c>
      <c r="P11" s="171">
        <v>18.5</v>
      </c>
      <c r="Q11" s="84">
        <v>8583</v>
      </c>
      <c r="R11" s="220" t="s">
        <v>1136</v>
      </c>
      <c r="S11" s="84">
        <v>2167</v>
      </c>
      <c r="T11" s="221" t="s">
        <v>1137</v>
      </c>
      <c r="U11" s="84"/>
      <c r="X11" s="149"/>
      <c r="Y11" s="195"/>
      <c r="Z11" s="149"/>
      <c r="AA11" s="195"/>
      <c r="AB11" s="149"/>
      <c r="AC11" s="149"/>
      <c r="AD11"/>
      <c r="AE11"/>
      <c r="AF11"/>
      <c r="AG11"/>
    </row>
    <row r="12" spans="1:33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37"/>
      <c r="I12" s="139"/>
      <c r="J12" s="137"/>
      <c r="K12" s="171"/>
      <c r="L12" s="137"/>
      <c r="M12" s="84"/>
      <c r="N12" s="138"/>
      <c r="P12" s="171"/>
      <c r="Q12" s="84"/>
      <c r="R12" s="173"/>
      <c r="S12" s="84"/>
      <c r="T12" s="171"/>
      <c r="U12" s="84"/>
      <c r="X12" s="149"/>
      <c r="Y12" s="195"/>
      <c r="Z12" s="149"/>
      <c r="AA12" s="195"/>
      <c r="AB12" s="149"/>
      <c r="AC12" s="149"/>
      <c r="AD12"/>
      <c r="AE12"/>
      <c r="AF12"/>
      <c r="AG12"/>
    </row>
    <row r="13" spans="1:33" s="2" customFormat="1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39556</v>
      </c>
      <c r="H13" s="137">
        <v>41644</v>
      </c>
      <c r="I13" s="131">
        <v>38672</v>
      </c>
      <c r="J13" s="137">
        <v>7755</v>
      </c>
      <c r="K13" s="171">
        <v>20.100000000000001</v>
      </c>
      <c r="L13" s="137">
        <v>40175</v>
      </c>
      <c r="M13" s="84">
        <v>41783</v>
      </c>
      <c r="N13" s="138">
        <v>39443</v>
      </c>
      <c r="O13" s="2">
        <v>7638</v>
      </c>
      <c r="P13" s="171">
        <v>19.399999999999999</v>
      </c>
      <c r="Q13" s="84">
        <v>4413</v>
      </c>
      <c r="R13" s="220" t="s">
        <v>1138</v>
      </c>
      <c r="S13" s="84">
        <v>1140</v>
      </c>
      <c r="T13" s="221" t="s">
        <v>1139</v>
      </c>
      <c r="U13" s="84"/>
      <c r="X13" s="149"/>
      <c r="Y13" s="195"/>
      <c r="Z13" s="149"/>
      <c r="AA13" s="195"/>
      <c r="AB13" s="149"/>
      <c r="AC13" s="149"/>
      <c r="AD13"/>
      <c r="AE13"/>
      <c r="AF13"/>
      <c r="AG13"/>
    </row>
    <row r="14" spans="1:33" s="2" customFormat="1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40056</v>
      </c>
      <c r="H14" s="137">
        <v>40135</v>
      </c>
      <c r="I14" s="131">
        <v>39939</v>
      </c>
      <c r="J14" s="137">
        <v>5113</v>
      </c>
      <c r="K14" s="171">
        <v>12.8</v>
      </c>
      <c r="L14" s="137">
        <v>40890</v>
      </c>
      <c r="M14" s="84">
        <v>40794</v>
      </c>
      <c r="N14" s="138">
        <v>40921</v>
      </c>
      <c r="O14" s="2">
        <v>5036</v>
      </c>
      <c r="P14" s="171">
        <v>12.3</v>
      </c>
      <c r="Q14" s="84">
        <v>8932</v>
      </c>
      <c r="R14" s="220" t="s">
        <v>1140</v>
      </c>
      <c r="S14" s="84">
        <v>2036</v>
      </c>
      <c r="T14" s="221" t="s">
        <v>1141</v>
      </c>
      <c r="U14" s="84"/>
      <c r="X14" s="149"/>
      <c r="Y14" s="195"/>
      <c r="Z14" s="149"/>
      <c r="AA14" s="195"/>
      <c r="AB14" s="149"/>
      <c r="AC14" s="149"/>
      <c r="AD14"/>
      <c r="AE14"/>
      <c r="AF14"/>
      <c r="AG14"/>
    </row>
    <row r="15" spans="1:33" s="2" customFormat="1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36321</v>
      </c>
      <c r="H15" s="137">
        <v>32955</v>
      </c>
      <c r="I15" s="131">
        <v>37036</v>
      </c>
      <c r="J15" s="137">
        <v>6411</v>
      </c>
      <c r="K15" s="171">
        <v>17.3</v>
      </c>
      <c r="L15" s="137">
        <v>36055</v>
      </c>
      <c r="M15" s="84">
        <v>34057</v>
      </c>
      <c r="N15" s="138">
        <v>36608</v>
      </c>
      <c r="O15" s="2">
        <v>6435</v>
      </c>
      <c r="P15" s="171">
        <v>17.600000000000001</v>
      </c>
      <c r="Q15" s="84">
        <v>4097</v>
      </c>
      <c r="R15" s="220" t="s">
        <v>1142</v>
      </c>
      <c r="S15" s="84">
        <v>852</v>
      </c>
      <c r="T15" s="221" t="s">
        <v>1143</v>
      </c>
      <c r="U15" s="84"/>
      <c r="X15" s="149"/>
      <c r="Y15" s="195"/>
      <c r="Z15" s="149"/>
      <c r="AA15" s="195"/>
      <c r="AB15" s="149"/>
      <c r="AC15" s="149"/>
      <c r="AD15"/>
      <c r="AE15"/>
      <c r="AF15"/>
      <c r="AG15"/>
    </row>
    <row r="16" spans="1:33" s="2" customFormat="1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49</v>
      </c>
      <c r="G16" s="119">
        <v>10689</v>
      </c>
      <c r="H16" s="137">
        <v>10094</v>
      </c>
      <c r="I16" s="139">
        <v>10576</v>
      </c>
      <c r="J16" s="137">
        <v>2783</v>
      </c>
      <c r="K16" s="171">
        <v>26.3</v>
      </c>
      <c r="L16" s="137">
        <v>10307</v>
      </c>
      <c r="M16" s="84">
        <v>9615</v>
      </c>
      <c r="N16" s="138">
        <v>10307</v>
      </c>
      <c r="O16" s="2">
        <v>2765</v>
      </c>
      <c r="P16" s="171">
        <v>26.8</v>
      </c>
      <c r="Q16" s="84">
        <v>2245</v>
      </c>
      <c r="R16" s="220" t="s">
        <v>1144</v>
      </c>
      <c r="S16" s="84">
        <v>671</v>
      </c>
      <c r="T16" s="221" t="s">
        <v>1145</v>
      </c>
      <c r="U16" s="84"/>
      <c r="X16" s="149"/>
      <c r="Y16" s="195"/>
      <c r="Z16" s="149"/>
      <c r="AA16" s="195"/>
      <c r="AB16" s="149"/>
      <c r="AC16" s="149"/>
      <c r="AD16"/>
      <c r="AE16"/>
      <c r="AF16"/>
      <c r="AG16"/>
    </row>
    <row r="17" spans="1:33" s="2" customFormat="1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25418</v>
      </c>
      <c r="H17" s="137">
        <v>22364</v>
      </c>
      <c r="I17" s="139">
        <v>26237</v>
      </c>
      <c r="J17" s="137">
        <v>3769</v>
      </c>
      <c r="K17" s="171">
        <v>14.4</v>
      </c>
      <c r="L17" s="137">
        <v>24640</v>
      </c>
      <c r="M17" s="84">
        <v>25519</v>
      </c>
      <c r="N17" s="138">
        <v>24386</v>
      </c>
      <c r="O17" s="2">
        <v>3333</v>
      </c>
      <c r="P17" s="171">
        <v>13.7</v>
      </c>
      <c r="Q17" s="84">
        <v>2844</v>
      </c>
      <c r="R17" s="220" t="s">
        <v>1146</v>
      </c>
      <c r="S17" s="84">
        <v>569</v>
      </c>
      <c r="T17" s="221" t="s">
        <v>1147</v>
      </c>
      <c r="U17" s="84"/>
      <c r="X17" s="149"/>
      <c r="Y17" s="195"/>
      <c r="Z17" s="149"/>
      <c r="AA17" s="195"/>
      <c r="AB17" s="149"/>
      <c r="AC17" s="149"/>
      <c r="AD17"/>
      <c r="AE17"/>
      <c r="AF17"/>
      <c r="AG17"/>
    </row>
    <row r="18" spans="1:33" s="2" customFormat="1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>
        <v>15362</v>
      </c>
      <c r="H18" s="137">
        <v>13204</v>
      </c>
      <c r="I18" s="139">
        <v>15775</v>
      </c>
      <c r="J18" s="137">
        <v>1657</v>
      </c>
      <c r="K18" s="171">
        <v>10.5</v>
      </c>
      <c r="L18" s="137">
        <v>16073</v>
      </c>
      <c r="M18" s="84">
        <v>13987</v>
      </c>
      <c r="N18" s="138">
        <v>16581</v>
      </c>
      <c r="O18" s="2">
        <v>1495</v>
      </c>
      <c r="P18" s="171">
        <v>9</v>
      </c>
      <c r="Q18" s="84">
        <v>1782</v>
      </c>
      <c r="R18" s="220" t="s">
        <v>1148</v>
      </c>
      <c r="S18" s="84">
        <v>365</v>
      </c>
      <c r="T18" s="221" t="s">
        <v>1149</v>
      </c>
      <c r="U18" s="84"/>
      <c r="X18" s="149"/>
      <c r="Y18" s="195"/>
      <c r="Z18" s="149"/>
      <c r="AA18" s="195"/>
      <c r="AB18" s="149"/>
      <c r="AC18" s="149"/>
      <c r="AD18"/>
      <c r="AE18"/>
      <c r="AF18"/>
      <c r="AG18"/>
    </row>
    <row r="19" spans="1:33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37"/>
      <c r="I19" s="139"/>
      <c r="J19" s="137"/>
      <c r="K19" s="171"/>
      <c r="L19" s="137"/>
      <c r="M19" s="84"/>
      <c r="N19" s="138"/>
      <c r="P19" s="171"/>
      <c r="Q19" s="84"/>
      <c r="R19" s="173"/>
      <c r="S19" s="84"/>
      <c r="T19" s="171"/>
      <c r="U19" s="84"/>
      <c r="X19" s="149"/>
      <c r="Y19" s="195"/>
      <c r="Z19" s="149"/>
      <c r="AA19" s="195"/>
      <c r="AB19" s="149"/>
      <c r="AC19" s="149"/>
      <c r="AD19"/>
      <c r="AE19"/>
      <c r="AF19"/>
      <c r="AG19"/>
    </row>
    <row r="20" spans="1:33" s="2" customFormat="1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50725</v>
      </c>
      <c r="H20" s="137">
        <v>50106</v>
      </c>
      <c r="I20" s="139">
        <v>50420</v>
      </c>
      <c r="J20" s="137">
        <v>11752</v>
      </c>
      <c r="K20" s="171">
        <v>23.3</v>
      </c>
      <c r="L20" s="137">
        <v>46953</v>
      </c>
      <c r="M20" s="84">
        <v>44441</v>
      </c>
      <c r="N20" s="138">
        <v>47525</v>
      </c>
      <c r="O20" s="2">
        <v>10463</v>
      </c>
      <c r="P20" s="171">
        <v>22</v>
      </c>
      <c r="Q20" s="84">
        <v>5444</v>
      </c>
      <c r="R20" s="220" t="s">
        <v>1150</v>
      </c>
      <c r="S20" s="84">
        <v>1322</v>
      </c>
      <c r="T20" s="221" t="s">
        <v>1151</v>
      </c>
      <c r="U20" s="84"/>
      <c r="X20" s="149"/>
      <c r="Y20" s="195"/>
      <c r="Z20" s="149"/>
      <c r="AA20" s="195"/>
      <c r="AB20" s="149"/>
      <c r="AC20" s="149"/>
      <c r="AD20"/>
      <c r="AE20"/>
      <c r="AF20"/>
      <c r="AG20"/>
    </row>
    <row r="21" spans="1:33" s="2" customFormat="1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>
        <v>46986</v>
      </c>
      <c r="H21" s="137">
        <v>53160</v>
      </c>
      <c r="I21" s="139">
        <v>44683</v>
      </c>
      <c r="J21" s="137">
        <v>7534</v>
      </c>
      <c r="K21" s="171">
        <v>16.899999999999999</v>
      </c>
      <c r="L21" s="137">
        <v>49286</v>
      </c>
      <c r="M21" s="84">
        <v>45505</v>
      </c>
      <c r="N21" s="138">
        <v>50482</v>
      </c>
      <c r="O21" s="2">
        <v>13000</v>
      </c>
      <c r="P21" s="171">
        <v>25.8</v>
      </c>
      <c r="Q21" s="84">
        <v>5367</v>
      </c>
      <c r="R21" s="220" t="s">
        <v>1152</v>
      </c>
      <c r="S21" s="84">
        <v>1299</v>
      </c>
      <c r="T21" s="221" t="s">
        <v>1153</v>
      </c>
      <c r="U21" s="84"/>
      <c r="X21" s="149"/>
      <c r="Y21" s="195"/>
      <c r="Z21" s="149"/>
      <c r="AA21" s="195"/>
      <c r="AB21" s="149"/>
      <c r="AC21" s="149"/>
      <c r="AD21"/>
      <c r="AE21"/>
      <c r="AF21"/>
      <c r="AG21"/>
    </row>
    <row r="22" spans="1:33" s="2" customFormat="1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30</v>
      </c>
      <c r="G22" s="119">
        <v>56355</v>
      </c>
      <c r="H22" s="137">
        <v>48922</v>
      </c>
      <c r="I22" s="139">
        <v>59076</v>
      </c>
      <c r="J22" s="137">
        <v>13336</v>
      </c>
      <c r="K22" s="171">
        <v>22.6</v>
      </c>
      <c r="L22" s="137">
        <v>55314</v>
      </c>
      <c r="M22" s="84">
        <v>48023</v>
      </c>
      <c r="N22" s="138">
        <v>58526</v>
      </c>
      <c r="O22" s="2">
        <v>13490</v>
      </c>
      <c r="P22" s="171">
        <v>23</v>
      </c>
      <c r="Q22" s="84">
        <v>6233</v>
      </c>
      <c r="R22" s="220" t="s">
        <v>1154</v>
      </c>
      <c r="S22" s="84">
        <v>1492</v>
      </c>
      <c r="T22" s="221" t="s">
        <v>1155</v>
      </c>
      <c r="U22" s="84"/>
      <c r="X22" s="149"/>
      <c r="Y22" s="195"/>
      <c r="Z22" s="149"/>
      <c r="AA22" s="195"/>
      <c r="AB22" s="149"/>
      <c r="AC22" s="149"/>
      <c r="AD22"/>
      <c r="AE22"/>
      <c r="AF22"/>
      <c r="AG22"/>
    </row>
    <row r="23" spans="1:33" s="2" customFormat="1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33138</v>
      </c>
      <c r="H23" s="137">
        <v>28924</v>
      </c>
      <c r="I23" s="139">
        <v>34784</v>
      </c>
      <c r="J23" s="137">
        <v>10024</v>
      </c>
      <c r="K23" s="171">
        <v>28.8</v>
      </c>
      <c r="L23" s="137">
        <v>31967</v>
      </c>
      <c r="M23" s="84">
        <v>29567</v>
      </c>
      <c r="N23" s="138">
        <v>33452</v>
      </c>
      <c r="O23" s="2">
        <v>10014</v>
      </c>
      <c r="P23" s="171">
        <v>29.9</v>
      </c>
      <c r="Q23" s="84">
        <v>3565</v>
      </c>
      <c r="R23" s="220" t="s">
        <v>1156</v>
      </c>
      <c r="S23" s="84">
        <v>1009</v>
      </c>
      <c r="T23" s="221" t="s">
        <v>1157</v>
      </c>
      <c r="U23" s="84"/>
      <c r="X23" s="149"/>
      <c r="Y23" s="195"/>
      <c r="Z23" s="149"/>
      <c r="AA23" s="195"/>
      <c r="AB23" s="149"/>
      <c r="AC23" s="149"/>
      <c r="AD23"/>
      <c r="AE23"/>
      <c r="AF23"/>
      <c r="AG23"/>
    </row>
    <row r="24" spans="1:33" s="2" customFormat="1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>
        <v>24642</v>
      </c>
      <c r="H24" s="137">
        <v>21479</v>
      </c>
      <c r="I24" s="139">
        <v>25754</v>
      </c>
      <c r="J24" s="137">
        <v>9309</v>
      </c>
      <c r="K24" s="171">
        <v>36.1</v>
      </c>
      <c r="L24" s="137">
        <v>24208</v>
      </c>
      <c r="M24" s="84">
        <v>25705</v>
      </c>
      <c r="N24" s="138">
        <v>24248</v>
      </c>
      <c r="O24" s="2">
        <v>9400</v>
      </c>
      <c r="P24" s="171">
        <v>38.799999999999997</v>
      </c>
      <c r="Q24" s="84">
        <v>2606</v>
      </c>
      <c r="R24" s="220" t="s">
        <v>1158</v>
      </c>
      <c r="S24" s="84">
        <v>894</v>
      </c>
      <c r="T24" s="221" t="s">
        <v>1159</v>
      </c>
      <c r="U24" s="84"/>
      <c r="X24" s="149"/>
      <c r="Y24" s="195"/>
      <c r="Z24" s="149"/>
      <c r="AA24" s="195"/>
      <c r="AB24" s="149"/>
      <c r="AC24" s="149"/>
      <c r="AD24"/>
      <c r="AE24"/>
      <c r="AF24"/>
      <c r="AG24"/>
    </row>
    <row r="25" spans="1:33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37"/>
      <c r="I25" s="139"/>
      <c r="J25" s="137"/>
      <c r="K25" s="171"/>
      <c r="L25" s="137"/>
      <c r="M25" s="84"/>
      <c r="N25" s="138"/>
      <c r="P25" s="171"/>
      <c r="Q25" s="84"/>
      <c r="R25" s="173"/>
      <c r="S25" s="84"/>
      <c r="T25" s="171"/>
      <c r="U25" s="84"/>
      <c r="X25" s="149"/>
      <c r="Y25" s="195"/>
      <c r="Z25" s="149"/>
      <c r="AA25" s="195"/>
      <c r="AB25" s="149"/>
      <c r="AC25" s="149"/>
      <c r="AD25"/>
      <c r="AE25"/>
      <c r="AF25"/>
      <c r="AG25"/>
    </row>
    <row r="26" spans="1:33" s="2" customFormat="1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25138</v>
      </c>
      <c r="H26" s="137">
        <v>25404</v>
      </c>
      <c r="I26" s="139">
        <v>25369</v>
      </c>
      <c r="J26" s="137">
        <v>5264</v>
      </c>
      <c r="K26" s="171">
        <v>20.7</v>
      </c>
      <c r="L26" s="137">
        <v>25926</v>
      </c>
      <c r="M26" s="84">
        <v>26107</v>
      </c>
      <c r="N26" s="138">
        <v>26017</v>
      </c>
      <c r="O26" s="2">
        <v>5184</v>
      </c>
      <c r="P26" s="171">
        <v>19.899999999999999</v>
      </c>
      <c r="Q26" s="84">
        <v>2910</v>
      </c>
      <c r="R26" s="220" t="s">
        <v>1160</v>
      </c>
      <c r="S26" s="84">
        <v>563</v>
      </c>
      <c r="T26" s="221" t="s">
        <v>1161</v>
      </c>
      <c r="U26" s="84"/>
      <c r="X26" s="149"/>
      <c r="Y26" s="195"/>
      <c r="Z26" s="149"/>
      <c r="AA26" s="195"/>
      <c r="AB26" s="149"/>
      <c r="AC26" s="149"/>
      <c r="AD26"/>
      <c r="AE26"/>
      <c r="AF26" s="150"/>
      <c r="AG26"/>
    </row>
    <row r="27" spans="1:33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37"/>
      <c r="I27" s="139"/>
      <c r="J27" s="137"/>
      <c r="K27" s="171"/>
      <c r="L27" s="137"/>
      <c r="M27" s="84"/>
      <c r="N27" s="138"/>
      <c r="P27" s="171"/>
      <c r="Q27" s="84"/>
      <c r="R27" s="173"/>
      <c r="S27" s="84"/>
      <c r="T27" s="171"/>
      <c r="U27" s="84"/>
      <c r="X27" s="154"/>
      <c r="Y27" s="195"/>
      <c r="Z27" s="154"/>
      <c r="AA27" s="195"/>
      <c r="AB27" s="149"/>
      <c r="AC27" s="149"/>
      <c r="AD27"/>
      <c r="AE27"/>
      <c r="AF27"/>
      <c r="AG27"/>
    </row>
    <row r="28" spans="1:33" s="2" customFormat="1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>
        <v>42405</v>
      </c>
      <c r="H28" s="137">
        <v>45062</v>
      </c>
      <c r="I28" s="139">
        <v>42201</v>
      </c>
      <c r="J28" s="137">
        <v>7757</v>
      </c>
      <c r="K28" s="171">
        <v>18.399999999999999</v>
      </c>
      <c r="L28" s="137">
        <v>37835</v>
      </c>
      <c r="M28" s="84">
        <v>37599</v>
      </c>
      <c r="N28" s="138">
        <v>37440</v>
      </c>
      <c r="O28" s="2">
        <v>7088</v>
      </c>
      <c r="P28" s="171">
        <v>18.899999999999999</v>
      </c>
      <c r="Q28" s="84">
        <v>4457</v>
      </c>
      <c r="R28" s="220" t="s">
        <v>1162</v>
      </c>
      <c r="S28" s="84">
        <v>1115</v>
      </c>
      <c r="T28" s="221" t="s">
        <v>1163</v>
      </c>
      <c r="U28" s="84"/>
      <c r="X28" s="154"/>
      <c r="Y28" s="195"/>
      <c r="Z28" s="154"/>
      <c r="AA28" s="195"/>
      <c r="AB28" s="149"/>
      <c r="AC28" s="149"/>
      <c r="AD28" s="150"/>
      <c r="AE28"/>
      <c r="AF28" s="150"/>
      <c r="AG28"/>
    </row>
    <row r="29" spans="1:33" s="2" customFormat="1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28</v>
      </c>
      <c r="G29" s="119">
        <v>79291</v>
      </c>
      <c r="H29" s="137">
        <v>76421</v>
      </c>
      <c r="I29" s="139">
        <v>80414</v>
      </c>
      <c r="J29" s="137">
        <v>13281</v>
      </c>
      <c r="K29" s="171">
        <v>16.5</v>
      </c>
      <c r="L29" s="137">
        <v>74672</v>
      </c>
      <c r="M29" s="84">
        <v>71394</v>
      </c>
      <c r="N29" s="138">
        <v>76345</v>
      </c>
      <c r="O29" s="2">
        <v>12962</v>
      </c>
      <c r="P29" s="171">
        <v>17</v>
      </c>
      <c r="Q29" s="84">
        <v>8552</v>
      </c>
      <c r="R29" s="220" t="s">
        <v>1164</v>
      </c>
      <c r="S29" s="84">
        <v>2141</v>
      </c>
      <c r="T29" s="221" t="s">
        <v>1165</v>
      </c>
      <c r="U29" s="84"/>
      <c r="X29" s="154"/>
      <c r="Y29" s="195"/>
      <c r="Z29" s="154"/>
      <c r="AA29" s="195"/>
      <c r="AB29" s="149"/>
      <c r="AC29" s="149"/>
      <c r="AD29" s="150"/>
      <c r="AE29"/>
      <c r="AF29" s="150"/>
      <c r="AG29"/>
    </row>
    <row r="30" spans="1:33" s="2" customFormat="1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28</v>
      </c>
      <c r="G30" s="119">
        <v>56117</v>
      </c>
      <c r="H30" s="137">
        <v>50949</v>
      </c>
      <c r="I30" s="139">
        <v>58071</v>
      </c>
      <c r="J30" s="137">
        <v>9594</v>
      </c>
      <c r="K30" s="171">
        <v>16.5</v>
      </c>
      <c r="L30" s="137">
        <v>54606</v>
      </c>
      <c r="M30" s="84">
        <v>51021</v>
      </c>
      <c r="N30" s="138">
        <v>56217</v>
      </c>
      <c r="O30" s="2">
        <v>9333</v>
      </c>
      <c r="P30" s="171">
        <v>16.600000000000001</v>
      </c>
      <c r="Q30" s="84">
        <v>6180</v>
      </c>
      <c r="R30" s="220" t="s">
        <v>1166</v>
      </c>
      <c r="S30" s="84">
        <v>1481</v>
      </c>
      <c r="T30" s="221" t="s">
        <v>1167</v>
      </c>
      <c r="U30" s="84"/>
      <c r="X30" s="154"/>
      <c r="Y30" s="195"/>
      <c r="Z30" s="154"/>
      <c r="AA30" s="195"/>
      <c r="AB30" s="149"/>
      <c r="AC30" s="149"/>
      <c r="AD30" s="150"/>
      <c r="AE30"/>
      <c r="AF30" s="150"/>
      <c r="AG30"/>
    </row>
    <row r="31" spans="1:33" s="2" customFormat="1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19</v>
      </c>
      <c r="G31" s="230" t="s">
        <v>1370</v>
      </c>
      <c r="H31" s="246" t="s">
        <v>1370</v>
      </c>
      <c r="I31" s="247" t="s">
        <v>1370</v>
      </c>
      <c r="J31" s="246" t="s">
        <v>1370</v>
      </c>
      <c r="K31" s="248" t="s">
        <v>1370</v>
      </c>
      <c r="L31" s="246" t="s">
        <v>1370</v>
      </c>
      <c r="M31" s="246" t="s">
        <v>1370</v>
      </c>
      <c r="N31" s="247" t="s">
        <v>1370</v>
      </c>
      <c r="O31" s="101" t="s">
        <v>1370</v>
      </c>
      <c r="P31" s="248" t="s">
        <v>1370</v>
      </c>
      <c r="Q31" s="246" t="s">
        <v>1370</v>
      </c>
      <c r="R31" s="249" t="s">
        <v>1370</v>
      </c>
      <c r="S31" s="246" t="s">
        <v>1370</v>
      </c>
      <c r="T31" s="250" t="s">
        <v>1370</v>
      </c>
      <c r="U31" s="84"/>
      <c r="X31" s="154"/>
      <c r="Y31" s="195"/>
      <c r="Z31" s="154"/>
      <c r="AA31" s="195"/>
      <c r="AB31" s="149"/>
      <c r="AC31" s="149"/>
      <c r="AD31" s="150"/>
      <c r="AE31"/>
      <c r="AF31" s="150"/>
      <c r="AG31"/>
    </row>
    <row r="32" spans="1:33" s="2" customFormat="1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40948</v>
      </c>
      <c r="H32" s="137">
        <v>41317</v>
      </c>
      <c r="I32" s="139">
        <v>40522</v>
      </c>
      <c r="J32" s="137">
        <v>8187</v>
      </c>
      <c r="K32" s="171">
        <v>20.2</v>
      </c>
      <c r="L32" s="137">
        <v>39700</v>
      </c>
      <c r="M32" s="84">
        <v>41779</v>
      </c>
      <c r="N32" s="138">
        <v>38735</v>
      </c>
      <c r="O32" s="2">
        <v>8656</v>
      </c>
      <c r="P32" s="171">
        <v>22.3</v>
      </c>
      <c r="Q32" s="84">
        <v>4492</v>
      </c>
      <c r="R32" s="220" t="s">
        <v>1170</v>
      </c>
      <c r="S32" s="84">
        <v>1097</v>
      </c>
      <c r="T32" s="221" t="s">
        <v>1171</v>
      </c>
      <c r="U32" s="84"/>
      <c r="X32" s="154"/>
      <c r="Y32" s="195"/>
      <c r="Z32" s="154"/>
      <c r="AA32" s="195"/>
      <c r="AB32" s="149"/>
      <c r="AC32" s="149"/>
      <c r="AD32" s="150"/>
      <c r="AE32"/>
      <c r="AF32" s="150"/>
      <c r="AG32"/>
    </row>
    <row r="33" spans="1:33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37"/>
      <c r="I33" s="139"/>
      <c r="J33" s="137"/>
      <c r="K33" s="171"/>
      <c r="L33" s="137"/>
      <c r="M33" s="84"/>
      <c r="N33" s="138"/>
      <c r="P33" s="171"/>
      <c r="Q33" s="84"/>
      <c r="R33" s="173"/>
      <c r="S33" s="84"/>
      <c r="T33" s="171"/>
      <c r="U33" s="84"/>
      <c r="X33" s="149"/>
      <c r="Y33" s="195"/>
      <c r="Z33" s="149"/>
      <c r="AA33" s="195"/>
      <c r="AB33" s="149"/>
      <c r="AC33" s="149"/>
      <c r="AD33"/>
      <c r="AE33"/>
      <c r="AF33"/>
      <c r="AG33"/>
    </row>
    <row r="34" spans="1:33" s="2" customFormat="1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19383</v>
      </c>
      <c r="H34" s="137">
        <v>18380</v>
      </c>
      <c r="I34" s="139">
        <v>20198</v>
      </c>
      <c r="J34" s="137">
        <v>4259</v>
      </c>
      <c r="K34" s="171">
        <v>21.1</v>
      </c>
      <c r="L34" s="137">
        <v>19156</v>
      </c>
      <c r="M34" s="84">
        <v>16667</v>
      </c>
      <c r="N34" s="138">
        <v>20543</v>
      </c>
      <c r="O34" s="2">
        <v>4130</v>
      </c>
      <c r="P34" s="171">
        <v>20.100000000000001</v>
      </c>
      <c r="Q34" s="84">
        <v>2183</v>
      </c>
      <c r="R34" s="220" t="s">
        <v>1172</v>
      </c>
      <c r="S34" s="84">
        <v>451</v>
      </c>
      <c r="T34" s="221" t="s">
        <v>1173</v>
      </c>
      <c r="U34" s="84"/>
      <c r="X34" s="149"/>
      <c r="Y34" s="195"/>
      <c r="Z34" s="149"/>
      <c r="AA34" s="195"/>
      <c r="AB34" s="149"/>
      <c r="AC34" s="149"/>
      <c r="AD34"/>
      <c r="AE34"/>
      <c r="AF34"/>
      <c r="AG34"/>
    </row>
    <row r="35" spans="1:33" s="2" customFormat="1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54218</v>
      </c>
      <c r="H35" s="137">
        <v>48188</v>
      </c>
      <c r="I35" s="139">
        <v>56716</v>
      </c>
      <c r="J35" s="137">
        <v>8256</v>
      </c>
      <c r="K35" s="171">
        <v>14.6</v>
      </c>
      <c r="L35" s="137">
        <v>54280</v>
      </c>
      <c r="M35" s="84">
        <v>50100</v>
      </c>
      <c r="N35" s="138">
        <v>56099</v>
      </c>
      <c r="O35" s="2">
        <v>8629</v>
      </c>
      <c r="P35" s="171">
        <v>15.4</v>
      </c>
      <c r="Q35" s="84">
        <v>6127</v>
      </c>
      <c r="R35" s="220" t="s">
        <v>1174</v>
      </c>
      <c r="S35" s="84">
        <v>1309</v>
      </c>
      <c r="T35" s="221" t="s">
        <v>1175</v>
      </c>
      <c r="U35" s="84"/>
      <c r="X35" s="154"/>
      <c r="Y35" s="195"/>
      <c r="Z35" s="154"/>
      <c r="AA35" s="195"/>
      <c r="AB35" s="149"/>
      <c r="AC35" s="149"/>
      <c r="AD35" s="150"/>
      <c r="AE35"/>
      <c r="AF35" s="150"/>
      <c r="AG35"/>
    </row>
    <row r="36" spans="1:33" s="2" customFormat="1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>
        <v>66050</v>
      </c>
      <c r="H36" s="137">
        <v>49580</v>
      </c>
      <c r="I36" s="139">
        <v>71609</v>
      </c>
      <c r="J36" s="137">
        <v>8637</v>
      </c>
      <c r="K36" s="171">
        <v>12.1</v>
      </c>
      <c r="L36" s="137">
        <v>74174</v>
      </c>
      <c r="M36" s="84">
        <v>57568</v>
      </c>
      <c r="N36" s="138">
        <v>80190</v>
      </c>
      <c r="O36" s="2">
        <v>8433</v>
      </c>
      <c r="P36" s="171">
        <v>10.5</v>
      </c>
      <c r="Q36" s="84">
        <v>7833</v>
      </c>
      <c r="R36" s="220" t="s">
        <v>1176</v>
      </c>
      <c r="S36" s="84">
        <v>1862</v>
      </c>
      <c r="T36" s="221" t="s">
        <v>1177</v>
      </c>
      <c r="U36" s="84"/>
      <c r="X36" s="154"/>
      <c r="Y36" s="195"/>
      <c r="Z36" s="154"/>
      <c r="AA36" s="195"/>
      <c r="AB36" s="149"/>
      <c r="AC36" s="149"/>
      <c r="AD36" s="150"/>
      <c r="AE36"/>
      <c r="AF36" s="150"/>
      <c r="AG36"/>
    </row>
    <row r="37" spans="1:33" s="2" customFormat="1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>
        <v>58804</v>
      </c>
      <c r="H37" s="137">
        <v>49499</v>
      </c>
      <c r="I37" s="139">
        <v>62685</v>
      </c>
      <c r="J37" s="137">
        <v>8068</v>
      </c>
      <c r="K37" s="171">
        <v>12.9</v>
      </c>
      <c r="L37" s="137">
        <v>59460</v>
      </c>
      <c r="M37" s="84">
        <v>51150</v>
      </c>
      <c r="N37" s="138">
        <v>63196</v>
      </c>
      <c r="O37" s="2">
        <v>8546</v>
      </c>
      <c r="P37" s="171">
        <v>13.5</v>
      </c>
      <c r="Q37" s="84">
        <v>6606</v>
      </c>
      <c r="R37" s="220" t="s">
        <v>1178</v>
      </c>
      <c r="S37" s="84">
        <v>1571</v>
      </c>
      <c r="T37" s="221" t="s">
        <v>1141</v>
      </c>
      <c r="U37" s="84"/>
      <c r="X37" s="154"/>
      <c r="Y37" s="195"/>
      <c r="Z37" s="149"/>
      <c r="AA37" s="195"/>
      <c r="AB37" s="149"/>
      <c r="AC37" s="149"/>
      <c r="AD37" s="150"/>
      <c r="AE37"/>
      <c r="AF37" s="150"/>
      <c r="AG37"/>
    </row>
    <row r="38" spans="1:33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37"/>
      <c r="I38" s="139"/>
      <c r="J38" s="137"/>
      <c r="K38" s="171"/>
      <c r="L38" s="137"/>
      <c r="M38" s="84"/>
      <c r="N38" s="138"/>
      <c r="P38" s="171"/>
      <c r="Q38" s="84"/>
      <c r="R38" s="173"/>
      <c r="S38" s="84"/>
      <c r="T38" s="171"/>
      <c r="U38" s="84"/>
      <c r="X38" s="154"/>
      <c r="Y38" s="195"/>
      <c r="Z38" s="149"/>
      <c r="AA38" s="195"/>
      <c r="AB38" s="149"/>
      <c r="AC38" s="149"/>
      <c r="AD38" s="150"/>
      <c r="AE38"/>
      <c r="AF38" s="150"/>
      <c r="AG38"/>
    </row>
    <row r="39" spans="1:33" s="2" customFormat="1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15</v>
      </c>
      <c r="G39" s="119">
        <v>53748</v>
      </c>
      <c r="H39" s="137">
        <v>47501</v>
      </c>
      <c r="I39" s="139">
        <v>56336</v>
      </c>
      <c r="J39" s="137">
        <v>6533</v>
      </c>
      <c r="K39" s="171">
        <v>11.6</v>
      </c>
      <c r="L39" s="137">
        <v>54706</v>
      </c>
      <c r="M39" s="84">
        <v>46327</v>
      </c>
      <c r="N39" s="138">
        <v>57479</v>
      </c>
      <c r="O39" s="2">
        <v>7121</v>
      </c>
      <c r="P39" s="171">
        <v>12.4</v>
      </c>
      <c r="Q39" s="84">
        <v>6043</v>
      </c>
      <c r="R39" s="220" t="s">
        <v>1179</v>
      </c>
      <c r="S39" s="84">
        <v>1471</v>
      </c>
      <c r="T39" s="221" t="s">
        <v>1180</v>
      </c>
      <c r="U39" s="84"/>
      <c r="X39" s="154"/>
      <c r="Y39" s="195"/>
      <c r="Z39" s="154"/>
      <c r="AA39" s="195"/>
      <c r="AB39" s="149"/>
      <c r="AC39" s="149"/>
      <c r="AD39" s="150"/>
      <c r="AE39"/>
      <c r="AF39" s="150"/>
      <c r="AG39"/>
    </row>
    <row r="40" spans="1:33" s="2" customFormat="1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28355</v>
      </c>
      <c r="H40" s="137">
        <v>29722</v>
      </c>
      <c r="I40" s="139">
        <v>27962</v>
      </c>
      <c r="J40" s="137">
        <v>4207</v>
      </c>
      <c r="K40" s="171">
        <v>15</v>
      </c>
      <c r="L40" s="137">
        <v>28618</v>
      </c>
      <c r="M40" s="84">
        <v>30348</v>
      </c>
      <c r="N40" s="138">
        <v>27876</v>
      </c>
      <c r="O40" s="2">
        <v>4541</v>
      </c>
      <c r="P40" s="171">
        <v>16.3</v>
      </c>
      <c r="Q40" s="84">
        <v>3234</v>
      </c>
      <c r="R40" s="220" t="s">
        <v>1174</v>
      </c>
      <c r="S40" s="84">
        <v>653</v>
      </c>
      <c r="T40" s="221" t="s">
        <v>1181</v>
      </c>
      <c r="U40" s="84"/>
      <c r="X40" s="154"/>
      <c r="Y40" s="195"/>
      <c r="Z40" s="154"/>
      <c r="AA40" s="195"/>
      <c r="AB40" s="149"/>
      <c r="AC40" s="149"/>
      <c r="AD40" s="150"/>
      <c r="AE40"/>
      <c r="AF40" s="150"/>
      <c r="AG40"/>
    </row>
    <row r="41" spans="1:33" s="2" customFormat="1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20830</v>
      </c>
      <c r="H41" s="137">
        <v>23510</v>
      </c>
      <c r="I41" s="139">
        <v>19719</v>
      </c>
      <c r="J41" s="137">
        <v>3295</v>
      </c>
      <c r="K41" s="171">
        <v>16.7</v>
      </c>
      <c r="L41" s="137">
        <v>20810</v>
      </c>
      <c r="M41" s="84">
        <v>22621</v>
      </c>
      <c r="N41" s="138">
        <v>19913</v>
      </c>
      <c r="O41" s="2">
        <v>3048</v>
      </c>
      <c r="P41" s="171">
        <v>15.3</v>
      </c>
      <c r="Q41" s="84">
        <v>2423</v>
      </c>
      <c r="R41" s="220" t="s">
        <v>1182</v>
      </c>
      <c r="S41" s="84">
        <v>360</v>
      </c>
      <c r="T41" s="221" t="s">
        <v>1183</v>
      </c>
      <c r="U41" s="84"/>
      <c r="X41" s="149"/>
      <c r="Y41" s="195"/>
      <c r="Z41" s="149"/>
      <c r="AA41" s="195"/>
      <c r="AB41" s="149"/>
      <c r="AC41" s="149"/>
      <c r="AD41"/>
      <c r="AE41"/>
      <c r="AF41"/>
      <c r="AG41"/>
    </row>
    <row r="42" spans="1:33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37"/>
      <c r="I42" s="139"/>
      <c r="J42" s="137"/>
      <c r="K42" s="171"/>
      <c r="L42" s="137"/>
      <c r="M42" s="84"/>
      <c r="N42" s="138"/>
      <c r="P42" s="171"/>
      <c r="Q42" s="84"/>
      <c r="R42" s="173"/>
      <c r="S42" s="84"/>
      <c r="T42" s="171"/>
      <c r="U42" s="84"/>
      <c r="AE42"/>
      <c r="AF42"/>
      <c r="AG42"/>
    </row>
    <row r="43" spans="1:33" s="2" customFormat="1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24352</v>
      </c>
      <c r="H43" s="137">
        <v>27140</v>
      </c>
      <c r="I43" s="139">
        <v>23389</v>
      </c>
      <c r="J43" s="137">
        <v>3957</v>
      </c>
      <c r="K43" s="171">
        <v>16.899999999999999</v>
      </c>
      <c r="L43" s="137">
        <v>24118</v>
      </c>
      <c r="M43" s="84">
        <v>27587</v>
      </c>
      <c r="N43" s="138">
        <v>23018</v>
      </c>
      <c r="O43" s="2">
        <v>4073</v>
      </c>
      <c r="P43" s="171">
        <v>17.7</v>
      </c>
      <c r="Q43" s="84">
        <v>2763</v>
      </c>
      <c r="R43" s="220" t="s">
        <v>1166</v>
      </c>
      <c r="S43" s="84">
        <v>533</v>
      </c>
      <c r="T43" s="221" t="s">
        <v>1184</v>
      </c>
      <c r="U43" s="84"/>
      <c r="X43" s="154"/>
      <c r="Y43" s="195"/>
      <c r="Z43" s="154"/>
      <c r="AA43" s="195"/>
      <c r="AB43" s="149"/>
      <c r="AC43" s="149"/>
      <c r="AD43" s="150"/>
      <c r="AE43"/>
      <c r="AF43" s="150"/>
      <c r="AG43"/>
    </row>
    <row r="44" spans="1:33" s="2" customFormat="1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20499</v>
      </c>
      <c r="H44" s="137">
        <v>23648</v>
      </c>
      <c r="I44" s="139">
        <v>19179</v>
      </c>
      <c r="J44" s="137">
        <v>3093</v>
      </c>
      <c r="K44" s="171">
        <v>16.100000000000001</v>
      </c>
      <c r="L44" s="137">
        <v>20261</v>
      </c>
      <c r="M44" s="84">
        <v>24461</v>
      </c>
      <c r="N44" s="138">
        <v>18731</v>
      </c>
      <c r="O44" s="2">
        <v>3191</v>
      </c>
      <c r="P44" s="171">
        <v>17</v>
      </c>
      <c r="Q44" s="84">
        <v>2316</v>
      </c>
      <c r="R44" s="220" t="s">
        <v>1185</v>
      </c>
      <c r="S44" s="84">
        <v>464</v>
      </c>
      <c r="T44" s="221" t="s">
        <v>1186</v>
      </c>
      <c r="U44" s="84"/>
      <c r="X44" s="149"/>
      <c r="Y44" s="195"/>
      <c r="Z44" s="149"/>
      <c r="AA44" s="195"/>
      <c r="AB44" s="149"/>
      <c r="AC44" s="149"/>
      <c r="AD44"/>
      <c r="AE44"/>
      <c r="AF44" s="150"/>
      <c r="AG44"/>
    </row>
    <row r="45" spans="1:33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37"/>
      <c r="I45" s="139"/>
      <c r="J45" s="137"/>
      <c r="K45" s="171"/>
      <c r="L45" s="137"/>
      <c r="M45" s="84"/>
      <c r="N45" s="138"/>
      <c r="P45" s="171"/>
      <c r="Q45" s="84"/>
      <c r="R45" s="173"/>
      <c r="S45" s="84"/>
      <c r="T45" s="171"/>
      <c r="U45" s="84"/>
      <c r="AE45"/>
      <c r="AF45"/>
      <c r="AG45"/>
    </row>
    <row r="46" spans="1:33" s="2" customFormat="1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16091</v>
      </c>
      <c r="H46" s="137">
        <v>12324</v>
      </c>
      <c r="I46" s="139">
        <v>17580</v>
      </c>
      <c r="J46" s="137">
        <v>1749</v>
      </c>
      <c r="K46" s="171">
        <v>9.9</v>
      </c>
      <c r="L46" s="137">
        <v>17897</v>
      </c>
      <c r="M46" s="84">
        <v>11371</v>
      </c>
      <c r="N46" s="138">
        <v>20002</v>
      </c>
      <c r="O46" s="2">
        <v>2092</v>
      </c>
      <c r="P46" s="171">
        <v>10.5</v>
      </c>
      <c r="Q46" s="84">
        <v>1978</v>
      </c>
      <c r="R46" s="220" t="s">
        <v>1187</v>
      </c>
      <c r="S46" s="84">
        <v>292</v>
      </c>
      <c r="T46" s="221" t="s">
        <v>1188</v>
      </c>
      <c r="U46" s="84"/>
      <c r="X46" s="149"/>
      <c r="Y46" s="195"/>
      <c r="Z46" s="149"/>
      <c r="AA46" s="195"/>
      <c r="AB46" s="149"/>
      <c r="AC46" s="149"/>
      <c r="AD46"/>
      <c r="AE46"/>
      <c r="AF46"/>
      <c r="AG46"/>
    </row>
    <row r="47" spans="1:33" s="2" customFormat="1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3844</v>
      </c>
      <c r="H47" s="137">
        <v>2620</v>
      </c>
      <c r="I47" s="139">
        <v>4295</v>
      </c>
      <c r="J47" s="137">
        <v>566</v>
      </c>
      <c r="K47" s="171">
        <v>13.2</v>
      </c>
      <c r="L47" s="137">
        <v>3709</v>
      </c>
      <c r="M47" s="84">
        <v>2490</v>
      </c>
      <c r="N47" s="138">
        <v>4156</v>
      </c>
      <c r="O47" s="2">
        <v>608</v>
      </c>
      <c r="P47" s="171">
        <v>14.6</v>
      </c>
      <c r="Q47" s="84">
        <v>441</v>
      </c>
      <c r="R47" s="220" t="s">
        <v>1147</v>
      </c>
      <c r="S47" s="84">
        <v>62</v>
      </c>
      <c r="T47" s="221" t="s">
        <v>1189</v>
      </c>
      <c r="U47" s="84"/>
      <c r="X47" s="149"/>
      <c r="Y47" s="195"/>
      <c r="Z47" s="149"/>
      <c r="AA47" s="195"/>
      <c r="AB47" s="149"/>
      <c r="AC47" s="149"/>
      <c r="AD47"/>
      <c r="AE47"/>
      <c r="AF47"/>
      <c r="AG47"/>
    </row>
    <row r="48" spans="1:33" s="2" customFormat="1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8777</v>
      </c>
      <c r="H48" s="137">
        <v>6306</v>
      </c>
      <c r="I48" s="139">
        <v>9667</v>
      </c>
      <c r="J48" s="137">
        <v>1176</v>
      </c>
      <c r="K48" s="171">
        <v>12.2</v>
      </c>
      <c r="L48" s="137">
        <v>8824</v>
      </c>
      <c r="M48" s="84">
        <v>6726</v>
      </c>
      <c r="N48" s="138">
        <v>9597</v>
      </c>
      <c r="O48" s="2">
        <v>1435</v>
      </c>
      <c r="P48" s="171">
        <v>15</v>
      </c>
      <c r="Q48" s="84">
        <v>1016</v>
      </c>
      <c r="R48" s="220" t="s">
        <v>1168</v>
      </c>
      <c r="S48" s="84">
        <v>168</v>
      </c>
      <c r="T48" s="221" t="s">
        <v>1190</v>
      </c>
      <c r="U48" s="84"/>
      <c r="X48" s="149"/>
      <c r="Y48" s="195"/>
      <c r="Z48" s="149"/>
      <c r="AA48" s="195"/>
      <c r="AB48" s="149"/>
      <c r="AC48" s="149"/>
      <c r="AD48"/>
      <c r="AE48"/>
      <c r="AF48"/>
      <c r="AG48"/>
    </row>
    <row r="49" spans="1:33" s="2" customFormat="1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14324</v>
      </c>
      <c r="H49" s="137">
        <v>13421</v>
      </c>
      <c r="I49" s="139">
        <v>14504</v>
      </c>
      <c r="J49" s="137">
        <v>2217</v>
      </c>
      <c r="K49" s="171">
        <v>15.3</v>
      </c>
      <c r="L49" s="137">
        <v>14522</v>
      </c>
      <c r="M49" s="84">
        <v>14544</v>
      </c>
      <c r="N49" s="138">
        <v>14513</v>
      </c>
      <c r="O49" s="2">
        <v>2453</v>
      </c>
      <c r="P49" s="171">
        <v>16.899999999999999</v>
      </c>
      <c r="Q49" s="84">
        <v>1684</v>
      </c>
      <c r="R49" s="220" t="s">
        <v>1191</v>
      </c>
      <c r="S49" s="84">
        <v>238</v>
      </c>
      <c r="T49" s="221" t="s">
        <v>1192</v>
      </c>
      <c r="U49" s="84"/>
      <c r="X49" s="149"/>
      <c r="Y49" s="195"/>
      <c r="Z49" s="149"/>
      <c r="AA49" s="195"/>
      <c r="AB49" s="149"/>
      <c r="AC49" s="149"/>
      <c r="AD49"/>
      <c r="AE49"/>
      <c r="AF49"/>
      <c r="AG49"/>
    </row>
    <row r="50" spans="1:33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37"/>
      <c r="I50" s="139"/>
      <c r="J50" s="137"/>
      <c r="K50" s="171"/>
      <c r="L50" s="137"/>
      <c r="M50" s="84"/>
      <c r="N50" s="138"/>
      <c r="P50" s="171"/>
      <c r="Q50" s="84"/>
      <c r="R50" s="173"/>
      <c r="S50" s="84"/>
      <c r="T50" s="171"/>
      <c r="U50" s="84"/>
      <c r="AE50"/>
      <c r="AF50"/>
      <c r="AG50"/>
    </row>
    <row r="51" spans="1:33" s="2" customFormat="1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>
        <v>26411</v>
      </c>
      <c r="H51" s="137">
        <v>15836</v>
      </c>
      <c r="I51" s="139">
        <v>30355</v>
      </c>
      <c r="J51" s="137">
        <v>2053</v>
      </c>
      <c r="K51" s="171">
        <v>6.8</v>
      </c>
      <c r="L51" s="137">
        <v>26352</v>
      </c>
      <c r="M51" s="84">
        <v>15346</v>
      </c>
      <c r="N51" s="138">
        <v>30451</v>
      </c>
      <c r="O51" s="2">
        <v>1846</v>
      </c>
      <c r="P51" s="171">
        <v>6.1</v>
      </c>
      <c r="Q51" s="84">
        <v>3020</v>
      </c>
      <c r="R51" s="220" t="s">
        <v>1193</v>
      </c>
      <c r="S51" s="84">
        <v>555</v>
      </c>
      <c r="T51" s="221" t="s">
        <v>1187</v>
      </c>
      <c r="U51" s="84"/>
      <c r="X51" s="149"/>
      <c r="Y51" s="195"/>
      <c r="Z51" s="149"/>
      <c r="AA51" s="195"/>
      <c r="AB51" s="149"/>
      <c r="AC51" s="149"/>
      <c r="AD51"/>
      <c r="AE51"/>
      <c r="AF51"/>
      <c r="AG51"/>
    </row>
    <row r="52" spans="1:33" s="2" customFormat="1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>
        <v>17532</v>
      </c>
      <c r="H52" s="137">
        <v>10127</v>
      </c>
      <c r="I52" s="139">
        <v>19585</v>
      </c>
      <c r="J52" s="137">
        <v>1231</v>
      </c>
      <c r="K52" s="171">
        <v>6.3</v>
      </c>
      <c r="L52" s="137">
        <v>12979</v>
      </c>
      <c r="M52" s="84">
        <v>11810</v>
      </c>
      <c r="N52" s="138">
        <v>13325</v>
      </c>
      <c r="O52" s="2">
        <v>979</v>
      </c>
      <c r="P52" s="171">
        <v>7.3</v>
      </c>
      <c r="Q52" s="84">
        <v>1736</v>
      </c>
      <c r="R52" s="220" t="s">
        <v>1194</v>
      </c>
      <c r="S52" s="84">
        <v>341</v>
      </c>
      <c r="T52" s="221" t="s">
        <v>1195</v>
      </c>
      <c r="U52" s="84"/>
      <c r="X52" s="149"/>
      <c r="Y52" s="195"/>
      <c r="Z52" s="149"/>
      <c r="AA52" s="195"/>
      <c r="AB52" s="149"/>
      <c r="AC52" s="149"/>
      <c r="AD52"/>
      <c r="AE52"/>
      <c r="AF52"/>
      <c r="AG52"/>
    </row>
    <row r="53" spans="1:33" s="2" customFormat="1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9413</v>
      </c>
      <c r="H53" s="137">
        <v>9038</v>
      </c>
      <c r="I53" s="139">
        <v>9614</v>
      </c>
      <c r="J53" s="137">
        <v>1513</v>
      </c>
      <c r="K53" s="171">
        <v>15.7</v>
      </c>
      <c r="L53" s="137">
        <v>9786</v>
      </c>
      <c r="M53" s="84">
        <v>9374</v>
      </c>
      <c r="N53" s="138">
        <v>9998</v>
      </c>
      <c r="O53" s="2">
        <v>1740</v>
      </c>
      <c r="P53" s="171">
        <v>17.399999999999999</v>
      </c>
      <c r="Q53" s="84">
        <v>1117</v>
      </c>
      <c r="R53" s="220" t="s">
        <v>1166</v>
      </c>
      <c r="S53" s="84">
        <v>167</v>
      </c>
      <c r="T53" s="221" t="s">
        <v>1196</v>
      </c>
      <c r="U53" s="84"/>
      <c r="X53" s="149"/>
      <c r="Y53" s="195"/>
      <c r="Z53" s="149"/>
      <c r="AA53" s="195"/>
      <c r="AB53" s="149"/>
      <c r="AC53" s="149"/>
      <c r="AD53"/>
      <c r="AE53"/>
      <c r="AF53"/>
      <c r="AG53"/>
    </row>
    <row r="54" spans="1:33" s="2" customFormat="1" ht="13.5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40"/>
      <c r="I54" s="141"/>
      <c r="J54" s="140"/>
      <c r="K54" s="172"/>
      <c r="L54" s="140"/>
      <c r="M54" s="142"/>
      <c r="N54" s="143"/>
      <c r="O54" s="124"/>
      <c r="P54" s="172"/>
      <c r="Q54" s="142"/>
      <c r="R54" s="174"/>
      <c r="S54" s="142"/>
      <c r="T54" s="172"/>
      <c r="W54" s="31"/>
      <c r="X54" s="149"/>
      <c r="Y54" s="195"/>
      <c r="Z54" s="149"/>
      <c r="AA54" s="195"/>
      <c r="AB54" s="149"/>
      <c r="AC54" s="149"/>
      <c r="AD54"/>
      <c r="AE54"/>
      <c r="AF54"/>
      <c r="AG54"/>
    </row>
    <row r="55" spans="1:33" s="2" customFormat="1" ht="13.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31"/>
      <c r="I55" s="31"/>
      <c r="J55" s="31"/>
      <c r="K55" s="31"/>
      <c r="L55" s="31"/>
      <c r="M55" s="31"/>
      <c r="N55" s="31"/>
      <c r="P55" s="31"/>
      <c r="Q55" s="84"/>
      <c r="R55" s="158"/>
      <c r="S55" s="84"/>
      <c r="T55" s="158"/>
      <c r="V55" s="31"/>
      <c r="W55" s="201"/>
      <c r="X55" s="149"/>
      <c r="Y55" s="195"/>
      <c r="Z55" s="149"/>
      <c r="AA55" s="195"/>
      <c r="AB55" s="149"/>
      <c r="AC55" s="149"/>
      <c r="AD55"/>
      <c r="AE55"/>
      <c r="AF55"/>
      <c r="AG55"/>
    </row>
    <row r="56" spans="1:33" s="2" customFormat="1" x14ac:dyDescent="0.2">
      <c r="A56" s="100" t="s">
        <v>343</v>
      </c>
      <c r="B56" s="31"/>
      <c r="C56" s="31"/>
      <c r="D56" s="229" t="s">
        <v>600</v>
      </c>
      <c r="H56" s="31"/>
      <c r="J56" s="31"/>
      <c r="L56" s="31"/>
      <c r="N56" s="31"/>
      <c r="P56" s="31"/>
      <c r="Q56" s="84"/>
      <c r="R56" s="158"/>
      <c r="S56" s="84"/>
      <c r="T56" s="158"/>
      <c r="V56" s="201"/>
      <c r="W56" s="193"/>
      <c r="X56" s="149"/>
      <c r="Y56" s="195"/>
      <c r="Z56" s="149"/>
      <c r="AA56" s="195"/>
      <c r="AB56" s="149"/>
      <c r="AC56" s="149"/>
      <c r="AD56"/>
      <c r="AE56"/>
      <c r="AF56"/>
      <c r="AG56"/>
    </row>
    <row r="57" spans="1:33" s="2" customFormat="1" ht="6" customHeight="1" x14ac:dyDescent="0.2">
      <c r="A57" s="31"/>
      <c r="B57" s="31"/>
      <c r="C57" s="31"/>
      <c r="D57" s="31"/>
      <c r="E57" s="100"/>
      <c r="F57" s="31"/>
      <c r="G57" s="31"/>
      <c r="H57" s="31"/>
      <c r="I57" s="31"/>
      <c r="J57" s="31"/>
      <c r="K57" s="31"/>
      <c r="L57" s="31"/>
      <c r="M57" s="31"/>
      <c r="N57" s="31"/>
      <c r="P57" s="31"/>
      <c r="Q57" s="84"/>
      <c r="R57" s="158"/>
      <c r="S57" s="84"/>
      <c r="T57" s="158"/>
      <c r="V57" s="193"/>
      <c r="W57" s="192"/>
      <c r="X57" s="149"/>
      <c r="Y57" s="195"/>
      <c r="Z57" s="149"/>
      <c r="AA57" s="195"/>
      <c r="AB57" s="149"/>
      <c r="AC57" s="149"/>
      <c r="AD57"/>
      <c r="AE57"/>
      <c r="AF57"/>
      <c r="AG57"/>
    </row>
    <row r="58" spans="1:33" s="2" customFormat="1" x14ac:dyDescent="0.2">
      <c r="A58" s="100"/>
      <c r="E58" s="100"/>
      <c r="F58" s="31"/>
      <c r="G58" s="100"/>
      <c r="H58" s="100"/>
      <c r="I58" s="100"/>
      <c r="J58" s="100"/>
      <c r="P58" s="31"/>
      <c r="Q58" s="84"/>
      <c r="R58" s="159"/>
      <c r="S58" s="84"/>
      <c r="T58" s="159"/>
      <c r="V58" s="192"/>
      <c r="W58" s="192"/>
      <c r="X58" s="149"/>
      <c r="Y58" s="195"/>
      <c r="Z58" s="149"/>
      <c r="AA58" s="195"/>
      <c r="AB58" s="149"/>
      <c r="AC58" s="149"/>
      <c r="AD58"/>
      <c r="AE58"/>
      <c r="AF58"/>
      <c r="AG58"/>
    </row>
    <row r="59" spans="1:33" s="2" customFormat="1" x14ac:dyDescent="0.2">
      <c r="A59" s="100"/>
      <c r="B59" s="100"/>
      <c r="E59" s="100"/>
      <c r="G59" s="100"/>
      <c r="H59" s="100"/>
      <c r="I59" s="100"/>
      <c r="J59" s="100"/>
      <c r="P59" s="31"/>
      <c r="Q59" s="84"/>
      <c r="R59" s="159"/>
      <c r="S59" s="84"/>
      <c r="T59" s="159"/>
      <c r="V59" s="192"/>
      <c r="W59" s="192"/>
      <c r="X59" s="149"/>
      <c r="Y59" s="195"/>
      <c r="Z59" s="149"/>
      <c r="AA59" s="195"/>
      <c r="AB59" s="149"/>
      <c r="AC59" s="149"/>
      <c r="AD59"/>
      <c r="AE59"/>
      <c r="AF59"/>
      <c r="AG59"/>
    </row>
    <row r="60" spans="1:33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31"/>
      <c r="I60" s="31"/>
      <c r="J60" s="31"/>
      <c r="K60" s="31"/>
      <c r="L60" s="31"/>
      <c r="M60" s="31"/>
      <c r="N60" s="31"/>
      <c r="O60" s="101"/>
      <c r="T60" s="102"/>
      <c r="V60" s="192"/>
      <c r="W60" s="193"/>
      <c r="X60" s="150"/>
      <c r="Y60" s="194"/>
      <c r="Z60" s="150"/>
      <c r="AA60" s="194"/>
      <c r="AB60"/>
      <c r="AC60"/>
      <c r="AD60"/>
      <c r="AE60"/>
      <c r="AF60"/>
      <c r="AG60"/>
    </row>
    <row r="61" spans="1:33" s="2" customFormat="1" ht="15.7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31"/>
      <c r="I61" s="31"/>
      <c r="J61" s="31"/>
      <c r="K61" s="31"/>
      <c r="L61" s="31"/>
      <c r="M61" s="31" t="s">
        <v>540</v>
      </c>
      <c r="N61" s="31"/>
      <c r="O61" s="103"/>
      <c r="P61" s="31"/>
      <c r="V61" s="192"/>
      <c r="W61" s="192"/>
      <c r="X61"/>
      <c r="Y61" s="195"/>
      <c r="Z61"/>
      <c r="AA61" s="195"/>
      <c r="AB61"/>
      <c r="AC61"/>
      <c r="AD61" s="196"/>
      <c r="AE61"/>
      <c r="AF61" s="196"/>
      <c r="AG61"/>
    </row>
    <row r="62" spans="1:33" s="2" customFormat="1" ht="18" customHeight="1" thickBot="1" x14ac:dyDescent="0.25">
      <c r="A62" s="2" t="s">
        <v>126</v>
      </c>
      <c r="B62" s="31"/>
      <c r="C62" s="31"/>
      <c r="K62" s="31"/>
      <c r="P62" s="31"/>
      <c r="R62" s="31"/>
      <c r="T62" s="159" t="str">
        <f>$T$3</f>
        <v>APRIL  2025</v>
      </c>
      <c r="V62" s="150"/>
      <c r="W62" s="150"/>
      <c r="X62" s="196"/>
      <c r="Y62" s="195"/>
      <c r="Z62"/>
      <c r="AA62" s="195"/>
      <c r="AB62"/>
      <c r="AC62"/>
      <c r="AD62" s="150"/>
      <c r="AE62" s="150"/>
      <c r="AF62" s="150"/>
      <c r="AG62"/>
    </row>
    <row r="63" spans="1:33" s="2" customFormat="1" x14ac:dyDescent="0.2">
      <c r="A63" s="104"/>
      <c r="B63" s="105"/>
      <c r="C63" s="106"/>
      <c r="D63" s="106"/>
      <c r="E63" s="107"/>
      <c r="F63" s="106"/>
      <c r="G63" s="129" t="s">
        <v>127</v>
      </c>
      <c r="H63" s="130"/>
      <c r="I63" s="130"/>
      <c r="J63" s="130"/>
      <c r="K63" s="106"/>
      <c r="L63" s="129" t="s">
        <v>128</v>
      </c>
      <c r="M63" s="130"/>
      <c r="N63" s="130"/>
      <c r="O63" s="130"/>
      <c r="P63" s="106"/>
      <c r="Q63" s="104" t="s">
        <v>540</v>
      </c>
      <c r="R63" s="155" t="s">
        <v>137</v>
      </c>
      <c r="S63" s="106"/>
      <c r="T63" s="197"/>
      <c r="U63" s="119"/>
      <c r="V63" s="193"/>
      <c r="W63" s="193"/>
      <c r="X63"/>
      <c r="Y63" s="195"/>
      <c r="Z63"/>
      <c r="AA63" s="195"/>
      <c r="AB63"/>
      <c r="AC63"/>
      <c r="AD63"/>
      <c r="AE63"/>
      <c r="AF63"/>
      <c r="AG63"/>
    </row>
    <row r="64" spans="1:33" s="2" customFormat="1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I64" s="131"/>
      <c r="K64" s="132" t="s">
        <v>131</v>
      </c>
      <c r="L64" s="119"/>
      <c r="N64" s="131"/>
      <c r="P64" s="132" t="s">
        <v>131</v>
      </c>
      <c r="Q64" s="110" t="s">
        <v>129</v>
      </c>
      <c r="R64" s="133" t="s">
        <v>398</v>
      </c>
      <c r="S64" s="31" t="s">
        <v>130</v>
      </c>
      <c r="T64" s="198" t="s">
        <v>398</v>
      </c>
      <c r="V64" s="193"/>
      <c r="W64" s="193"/>
      <c r="X64"/>
      <c r="Y64" s="195"/>
      <c r="Z64"/>
      <c r="AA64" s="195"/>
      <c r="AB64"/>
      <c r="AC64"/>
      <c r="AD64" s="150"/>
      <c r="AE64" s="150"/>
      <c r="AF64" s="150"/>
      <c r="AG64"/>
    </row>
    <row r="65" spans="1:33" s="2" customFormat="1" x14ac:dyDescent="0.2">
      <c r="A65" s="110"/>
      <c r="B65" s="111"/>
      <c r="C65" s="31"/>
      <c r="D65" s="31"/>
      <c r="E65" s="109"/>
      <c r="F65" s="31"/>
      <c r="G65" s="110" t="s">
        <v>553</v>
      </c>
      <c r="H65" s="31" t="s">
        <v>553</v>
      </c>
      <c r="I65" s="111" t="s">
        <v>553</v>
      </c>
      <c r="J65" s="31" t="s">
        <v>398</v>
      </c>
      <c r="K65" s="132" t="s">
        <v>148</v>
      </c>
      <c r="L65" s="110" t="s">
        <v>553</v>
      </c>
      <c r="M65" s="31" t="s">
        <v>553</v>
      </c>
      <c r="N65" s="111" t="s">
        <v>553</v>
      </c>
      <c r="O65" s="31" t="s">
        <v>398</v>
      </c>
      <c r="P65" s="132" t="s">
        <v>148</v>
      </c>
      <c r="Q65" s="110"/>
      <c r="R65" s="133" t="s">
        <v>131</v>
      </c>
      <c r="S65" s="31"/>
      <c r="T65" s="198" t="s">
        <v>131</v>
      </c>
      <c r="V65" s="193"/>
      <c r="W65" s="193"/>
      <c r="X65" s="84"/>
      <c r="Y65" s="159"/>
      <c r="Z65" s="199"/>
      <c r="AA65" s="202"/>
      <c r="AB65"/>
      <c r="AC65"/>
      <c r="AD65"/>
      <c r="AE65"/>
      <c r="AF65"/>
      <c r="AG65"/>
    </row>
    <row r="66" spans="1:33" s="2" customFormat="1" ht="13.5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13" t="s">
        <v>409</v>
      </c>
      <c r="H66" s="115" t="s">
        <v>411</v>
      </c>
      <c r="I66" s="114" t="s">
        <v>410</v>
      </c>
      <c r="J66" s="115" t="s">
        <v>410</v>
      </c>
      <c r="K66" s="134" t="s">
        <v>410</v>
      </c>
      <c r="L66" s="113" t="s">
        <v>409</v>
      </c>
      <c r="M66" s="115" t="s">
        <v>411</v>
      </c>
      <c r="N66" s="114" t="s">
        <v>410</v>
      </c>
      <c r="O66" s="115" t="s">
        <v>410</v>
      </c>
      <c r="P66" s="134" t="s">
        <v>410</v>
      </c>
      <c r="Q66" s="113" t="s">
        <v>132</v>
      </c>
      <c r="R66" s="135" t="s">
        <v>133</v>
      </c>
      <c r="S66" s="115" t="s">
        <v>134</v>
      </c>
      <c r="T66" s="200" t="s">
        <v>135</v>
      </c>
      <c r="V66" s="193"/>
      <c r="W66" s="193"/>
      <c r="X66"/>
      <c r="Y66" s="195"/>
      <c r="Z66"/>
      <c r="AA66" s="195"/>
      <c r="AB66"/>
      <c r="AC66"/>
      <c r="AD66" s="150"/>
      <c r="AE66" s="150"/>
      <c r="AF66" s="150"/>
      <c r="AG66"/>
    </row>
    <row r="67" spans="1:33" s="2" customFormat="1" ht="6.95" customHeight="1" x14ac:dyDescent="0.2">
      <c r="A67" s="110"/>
      <c r="B67" s="111"/>
      <c r="C67" s="31"/>
      <c r="D67" s="31"/>
      <c r="E67" s="109"/>
      <c r="F67" s="31"/>
      <c r="G67" s="110"/>
      <c r="H67" s="31"/>
      <c r="I67" s="111"/>
      <c r="J67" s="31"/>
      <c r="K67" s="170"/>
      <c r="L67" s="31"/>
      <c r="M67" s="31"/>
      <c r="N67" s="111"/>
      <c r="P67" s="171"/>
      <c r="Q67" s="110"/>
      <c r="R67" s="173"/>
      <c r="T67" s="171"/>
      <c r="V67" s="193"/>
      <c r="W67" s="193"/>
      <c r="X67"/>
      <c r="Y67" s="195"/>
      <c r="Z67"/>
      <c r="AA67" s="195"/>
      <c r="AB67"/>
      <c r="AC67"/>
      <c r="AD67"/>
      <c r="AE67"/>
      <c r="AF67"/>
      <c r="AG67"/>
    </row>
    <row r="68" spans="1:33" s="2" customFormat="1" ht="12.7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37306</v>
      </c>
      <c r="H68" s="137">
        <v>36595</v>
      </c>
      <c r="I68" s="131">
        <v>37516</v>
      </c>
      <c r="J68" s="137">
        <v>5357</v>
      </c>
      <c r="K68" s="171">
        <v>14.3</v>
      </c>
      <c r="L68" s="137">
        <v>38857</v>
      </c>
      <c r="M68" s="84">
        <v>36289</v>
      </c>
      <c r="N68" s="138">
        <v>39875</v>
      </c>
      <c r="O68" s="2">
        <v>6258</v>
      </c>
      <c r="P68" s="171">
        <v>15.7</v>
      </c>
      <c r="Q68" s="84">
        <v>4233</v>
      </c>
      <c r="R68" s="220" t="s">
        <v>1197</v>
      </c>
      <c r="S68" s="84">
        <v>1055</v>
      </c>
      <c r="T68" s="221" t="s">
        <v>1158</v>
      </c>
      <c r="U68" s="84"/>
      <c r="X68" s="149"/>
      <c r="Y68" s="195"/>
      <c r="Z68" s="149"/>
      <c r="AA68" s="195"/>
      <c r="AB68" s="149"/>
      <c r="AC68" s="149"/>
      <c r="AD68"/>
      <c r="AE68"/>
      <c r="AF68"/>
      <c r="AG68"/>
    </row>
    <row r="69" spans="1:33" s="2" customFormat="1" ht="12.7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42283</v>
      </c>
      <c r="H69" s="137">
        <v>39523</v>
      </c>
      <c r="I69" s="131">
        <v>43282</v>
      </c>
      <c r="J69" s="137">
        <v>6400</v>
      </c>
      <c r="K69" s="171">
        <v>14.8</v>
      </c>
      <c r="L69" s="137">
        <v>42032</v>
      </c>
      <c r="M69" s="84">
        <v>38484</v>
      </c>
      <c r="N69" s="138">
        <v>43425</v>
      </c>
      <c r="O69" s="2">
        <v>6216</v>
      </c>
      <c r="P69" s="171">
        <v>14.3</v>
      </c>
      <c r="Q69" s="84">
        <v>4720</v>
      </c>
      <c r="R69" s="220" t="s">
        <v>1174</v>
      </c>
      <c r="S69" s="84">
        <v>1100</v>
      </c>
      <c r="T69" s="221" t="s">
        <v>1169</v>
      </c>
      <c r="U69" s="84"/>
      <c r="X69" s="149"/>
      <c r="Y69" s="195"/>
      <c r="Z69" s="149"/>
      <c r="AA69" s="194"/>
      <c r="AB69" s="149"/>
      <c r="AC69" s="149"/>
      <c r="AD69"/>
      <c r="AE69"/>
      <c r="AF69"/>
      <c r="AG69"/>
    </row>
    <row r="70" spans="1:33" s="2" customFormat="1" ht="6.95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37"/>
      <c r="I70" s="131"/>
      <c r="J70" s="137"/>
      <c r="K70" s="171"/>
      <c r="L70" s="137"/>
      <c r="M70" s="84"/>
      <c r="N70" s="138"/>
      <c r="P70" s="171"/>
      <c r="Q70" s="84"/>
      <c r="R70" s="173"/>
      <c r="S70" s="84"/>
      <c r="T70" s="171"/>
      <c r="U70" s="84"/>
      <c r="X70" s="149"/>
      <c r="Y70" s="195"/>
      <c r="Z70" s="149"/>
      <c r="AA70" s="195"/>
      <c r="AB70" s="149"/>
      <c r="AC70" s="149"/>
      <c r="AD70"/>
      <c r="AE70"/>
      <c r="AF70"/>
      <c r="AG70"/>
    </row>
    <row r="71" spans="1:33" s="2" customFormat="1" ht="12.7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>
        <v>58400</v>
      </c>
      <c r="H71" s="137">
        <v>59535</v>
      </c>
      <c r="I71" s="139">
        <v>57343</v>
      </c>
      <c r="J71" s="137">
        <v>13095</v>
      </c>
      <c r="K71" s="171">
        <v>22.8</v>
      </c>
      <c r="L71" s="137">
        <v>52729</v>
      </c>
      <c r="M71" s="84">
        <v>49589</v>
      </c>
      <c r="N71" s="138">
        <v>54575</v>
      </c>
      <c r="O71" s="2">
        <v>12839</v>
      </c>
      <c r="P71" s="171">
        <v>23.5</v>
      </c>
      <c r="Q71" s="84">
        <v>6079</v>
      </c>
      <c r="R71" s="220" t="s">
        <v>1198</v>
      </c>
      <c r="S71" s="84">
        <v>1733</v>
      </c>
      <c r="T71" s="221" t="s">
        <v>1199</v>
      </c>
      <c r="U71" s="84"/>
      <c r="X71" s="149"/>
      <c r="Y71" s="195"/>
      <c r="Z71" s="149"/>
      <c r="AA71" s="195"/>
      <c r="AB71" s="149"/>
      <c r="AC71" s="149"/>
      <c r="AD71"/>
      <c r="AE71"/>
      <c r="AF71"/>
      <c r="AG71"/>
    </row>
    <row r="72" spans="1:33" s="2" customFormat="1" ht="12.7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29</v>
      </c>
      <c r="G72" s="119">
        <v>55768</v>
      </c>
      <c r="H72" s="137">
        <v>55014</v>
      </c>
      <c r="I72" s="131">
        <v>55703</v>
      </c>
      <c r="J72" s="137">
        <v>13485</v>
      </c>
      <c r="K72" s="171">
        <v>24.2</v>
      </c>
      <c r="L72" s="137">
        <v>56790</v>
      </c>
      <c r="M72" s="84">
        <v>55865</v>
      </c>
      <c r="N72" s="138">
        <v>57056</v>
      </c>
      <c r="O72" s="2">
        <v>20256</v>
      </c>
      <c r="P72" s="171">
        <v>35.5</v>
      </c>
      <c r="Q72" s="84">
        <v>6193</v>
      </c>
      <c r="R72" s="220" t="s">
        <v>1200</v>
      </c>
      <c r="S72" s="84">
        <v>1684</v>
      </c>
      <c r="T72" s="221" t="s">
        <v>1201</v>
      </c>
      <c r="U72" s="84"/>
      <c r="X72" s="149"/>
      <c r="Y72" s="195"/>
      <c r="Z72" s="149"/>
      <c r="AA72" s="195"/>
      <c r="AB72" s="149"/>
      <c r="AC72" s="149"/>
      <c r="AD72"/>
      <c r="AE72"/>
      <c r="AF72"/>
      <c r="AG72"/>
    </row>
    <row r="73" spans="1:33" s="2" customFormat="1" ht="12.7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29</v>
      </c>
      <c r="G73" s="119">
        <v>67036</v>
      </c>
      <c r="H73" s="137">
        <v>63390</v>
      </c>
      <c r="I73" s="131">
        <v>68036</v>
      </c>
      <c r="J73" s="137">
        <v>14559</v>
      </c>
      <c r="K73" s="171">
        <v>21.4</v>
      </c>
      <c r="L73" s="137">
        <v>70638</v>
      </c>
      <c r="M73" s="84">
        <v>65123</v>
      </c>
      <c r="N73" s="138">
        <v>72655</v>
      </c>
      <c r="O73" s="2">
        <v>14969</v>
      </c>
      <c r="P73" s="171">
        <v>20.6</v>
      </c>
      <c r="Q73" s="84">
        <v>7621</v>
      </c>
      <c r="R73" s="220" t="s">
        <v>1150</v>
      </c>
      <c r="S73" s="84">
        <v>1968</v>
      </c>
      <c r="T73" s="221" t="s">
        <v>1202</v>
      </c>
      <c r="U73" s="84"/>
      <c r="X73" s="149"/>
      <c r="Y73" s="195"/>
      <c r="Z73" s="149"/>
      <c r="AA73" s="195"/>
      <c r="AB73" s="149"/>
      <c r="AC73" s="149"/>
      <c r="AD73"/>
      <c r="AE73"/>
      <c r="AF73"/>
      <c r="AG73"/>
    </row>
    <row r="74" spans="1:33" s="2" customFormat="1" ht="6.95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37"/>
      <c r="I74" s="131"/>
      <c r="J74" s="137"/>
      <c r="K74" s="171"/>
      <c r="L74" s="137"/>
      <c r="M74" s="84"/>
      <c r="N74" s="138"/>
      <c r="P74" s="171"/>
      <c r="Q74" s="84"/>
      <c r="R74" s="173"/>
      <c r="S74" s="84"/>
      <c r="T74" s="171"/>
      <c r="U74" s="84"/>
      <c r="X74" s="149"/>
      <c r="Y74" s="195"/>
      <c r="Z74" s="149"/>
      <c r="AA74" s="195"/>
      <c r="AB74" s="149"/>
      <c r="AC74" s="149"/>
      <c r="AD74"/>
      <c r="AE74"/>
      <c r="AF74"/>
      <c r="AG74"/>
    </row>
    <row r="75" spans="1:33" s="2" customFormat="1" ht="12.7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0</v>
      </c>
      <c r="G75" s="119">
        <v>50841</v>
      </c>
      <c r="H75" s="137">
        <v>50870</v>
      </c>
      <c r="I75" s="131">
        <v>50840</v>
      </c>
      <c r="J75" s="137">
        <v>10220</v>
      </c>
      <c r="K75" s="171">
        <v>20.100000000000001</v>
      </c>
      <c r="L75" s="137">
        <v>52983</v>
      </c>
      <c r="M75" s="84">
        <v>51372</v>
      </c>
      <c r="N75" s="138">
        <v>53456</v>
      </c>
      <c r="O75" s="2">
        <v>10095</v>
      </c>
      <c r="P75" s="171">
        <v>18.899999999999999</v>
      </c>
      <c r="Q75" s="84">
        <v>11416</v>
      </c>
      <c r="R75" s="220" t="s">
        <v>1203</v>
      </c>
      <c r="S75" s="84">
        <v>2691</v>
      </c>
      <c r="T75" s="221" t="s">
        <v>1204</v>
      </c>
      <c r="U75" s="84"/>
      <c r="X75" s="149"/>
      <c r="Y75" s="195"/>
      <c r="Z75" s="149"/>
      <c r="AA75" s="195"/>
      <c r="AB75" s="149"/>
      <c r="AC75" s="149"/>
      <c r="AD75"/>
      <c r="AE75"/>
      <c r="AF75"/>
      <c r="AG75"/>
    </row>
    <row r="76" spans="1:33" s="2" customFormat="1" ht="12.7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>
        <v>52064</v>
      </c>
      <c r="H76" s="137">
        <v>50108</v>
      </c>
      <c r="I76" s="131">
        <v>52793</v>
      </c>
      <c r="J76" s="137">
        <v>12427</v>
      </c>
      <c r="K76" s="171">
        <v>23.5</v>
      </c>
      <c r="L76" s="137">
        <v>52430</v>
      </c>
      <c r="M76" s="84">
        <v>47825</v>
      </c>
      <c r="N76" s="138">
        <v>54026</v>
      </c>
      <c r="O76" s="2">
        <v>12677</v>
      </c>
      <c r="P76" s="171">
        <v>23.5</v>
      </c>
      <c r="Q76" s="84">
        <v>5732</v>
      </c>
      <c r="R76" s="220" t="s">
        <v>1205</v>
      </c>
      <c r="S76" s="84">
        <v>1598</v>
      </c>
      <c r="T76" s="221" t="s">
        <v>1135</v>
      </c>
      <c r="U76" s="84"/>
      <c r="X76" s="149"/>
      <c r="Y76" s="195"/>
      <c r="Z76" s="149"/>
      <c r="AA76" s="195"/>
      <c r="AB76" s="149"/>
      <c r="AC76" s="149"/>
      <c r="AD76"/>
      <c r="AE76"/>
      <c r="AF76"/>
      <c r="AG76"/>
    </row>
    <row r="77" spans="1:33" s="2" customFormat="1" ht="12.7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29</v>
      </c>
      <c r="G77" s="119">
        <v>40387</v>
      </c>
      <c r="H77" s="137">
        <v>41201</v>
      </c>
      <c r="I77" s="131">
        <v>40038</v>
      </c>
      <c r="J77" s="137">
        <v>8832</v>
      </c>
      <c r="K77" s="171">
        <v>22.1</v>
      </c>
      <c r="L77" s="137">
        <v>40996</v>
      </c>
      <c r="M77" s="84">
        <v>42034</v>
      </c>
      <c r="N77" s="138">
        <v>40621</v>
      </c>
      <c r="O77" s="2">
        <v>8772</v>
      </c>
      <c r="P77" s="171">
        <v>21.6</v>
      </c>
      <c r="Q77" s="84">
        <v>4572</v>
      </c>
      <c r="R77" s="220" t="s">
        <v>1206</v>
      </c>
      <c r="S77" s="84">
        <v>1029</v>
      </c>
      <c r="T77" s="221" t="s">
        <v>1207</v>
      </c>
      <c r="U77" s="84"/>
      <c r="X77" s="149"/>
      <c r="Y77" s="195"/>
      <c r="Z77" s="149"/>
      <c r="AA77" s="195"/>
      <c r="AB77" s="149"/>
      <c r="AC77" s="149"/>
      <c r="AD77"/>
      <c r="AE77"/>
      <c r="AF77"/>
      <c r="AG77"/>
    </row>
    <row r="78" spans="1:33" s="2" customFormat="1" ht="12.7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29</v>
      </c>
      <c r="G78" s="119">
        <v>43927</v>
      </c>
      <c r="H78" s="137">
        <v>42270</v>
      </c>
      <c r="I78" s="131">
        <v>44467</v>
      </c>
      <c r="J78" s="137">
        <v>8907</v>
      </c>
      <c r="K78" s="171">
        <v>20</v>
      </c>
      <c r="L78" s="137">
        <v>44503</v>
      </c>
      <c r="M78" s="84">
        <v>43316</v>
      </c>
      <c r="N78" s="138">
        <v>45000</v>
      </c>
      <c r="O78" s="2">
        <v>8839</v>
      </c>
      <c r="P78" s="171">
        <v>19.600000000000001</v>
      </c>
      <c r="Q78" s="84">
        <v>4983</v>
      </c>
      <c r="R78" s="220" t="s">
        <v>1134</v>
      </c>
      <c r="S78" s="84">
        <v>1088</v>
      </c>
      <c r="T78" s="221" t="s">
        <v>1208</v>
      </c>
      <c r="U78" s="84"/>
      <c r="X78" s="149"/>
      <c r="Y78" s="195"/>
      <c r="Z78" s="149"/>
      <c r="AA78" s="195"/>
      <c r="AB78" s="149"/>
      <c r="AC78" s="149"/>
      <c r="AD78"/>
      <c r="AE78"/>
      <c r="AF78"/>
      <c r="AG78"/>
    </row>
    <row r="79" spans="1:33" s="2" customFormat="1" ht="12.7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29</v>
      </c>
      <c r="G79" s="119">
        <v>35984</v>
      </c>
      <c r="H79" s="137">
        <v>35777</v>
      </c>
      <c r="I79" s="131">
        <v>35908</v>
      </c>
      <c r="J79" s="137">
        <v>7380</v>
      </c>
      <c r="K79" s="171">
        <v>20.6</v>
      </c>
      <c r="L79" s="137">
        <v>36108</v>
      </c>
      <c r="M79" s="84">
        <v>36314</v>
      </c>
      <c r="N79" s="138">
        <v>35993</v>
      </c>
      <c r="O79" s="2">
        <v>7233</v>
      </c>
      <c r="P79" s="171">
        <v>20.100000000000001</v>
      </c>
      <c r="Q79" s="84">
        <v>4045</v>
      </c>
      <c r="R79" s="220" t="s">
        <v>1209</v>
      </c>
      <c r="S79" s="84">
        <v>921</v>
      </c>
      <c r="T79" s="221" t="s">
        <v>1210</v>
      </c>
      <c r="U79" s="84"/>
      <c r="X79" s="149"/>
      <c r="Y79" s="195"/>
      <c r="Z79" s="149"/>
      <c r="AA79" s="195"/>
      <c r="AB79" s="149"/>
      <c r="AC79" s="149"/>
      <c r="AD79"/>
      <c r="AE79"/>
      <c r="AF79"/>
      <c r="AG79"/>
    </row>
    <row r="80" spans="1:33" s="2" customFormat="1" ht="12.7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29</v>
      </c>
      <c r="G80" s="119">
        <v>36043</v>
      </c>
      <c r="H80" s="137">
        <v>35157</v>
      </c>
      <c r="I80" s="131">
        <v>36001</v>
      </c>
      <c r="J80" s="137">
        <v>6291</v>
      </c>
      <c r="K80" s="171">
        <v>17.5</v>
      </c>
      <c r="L80" s="137">
        <v>36828</v>
      </c>
      <c r="M80" s="84">
        <v>37026</v>
      </c>
      <c r="N80" s="138">
        <v>36794</v>
      </c>
      <c r="O80" s="2">
        <v>6307</v>
      </c>
      <c r="P80" s="171">
        <v>17.100000000000001</v>
      </c>
      <c r="Q80" s="84">
        <v>4121</v>
      </c>
      <c r="R80" s="220" t="s">
        <v>1136</v>
      </c>
      <c r="S80" s="84">
        <v>866</v>
      </c>
      <c r="T80" s="221" t="s">
        <v>1211</v>
      </c>
      <c r="U80" s="84"/>
      <c r="X80" s="149"/>
      <c r="Y80" s="195"/>
      <c r="Z80" s="149"/>
      <c r="AA80" s="195"/>
      <c r="AB80" s="149"/>
      <c r="AC80" s="149"/>
      <c r="AD80"/>
      <c r="AE80"/>
      <c r="AF80"/>
      <c r="AG80"/>
    </row>
    <row r="81" spans="1:33" s="2" customFormat="1" ht="12.7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>
        <v>29994</v>
      </c>
      <c r="H81" s="137">
        <v>27567</v>
      </c>
      <c r="I81" s="131">
        <v>30206</v>
      </c>
      <c r="J81" s="137">
        <v>6037</v>
      </c>
      <c r="K81" s="171">
        <v>20</v>
      </c>
      <c r="L81" s="137">
        <v>30452</v>
      </c>
      <c r="M81" s="84">
        <v>30126</v>
      </c>
      <c r="N81" s="138">
        <v>30361</v>
      </c>
      <c r="O81" s="2">
        <v>6023</v>
      </c>
      <c r="P81" s="171">
        <v>19.8</v>
      </c>
      <c r="Q81" s="84">
        <v>3364</v>
      </c>
      <c r="R81" s="220" t="s">
        <v>1212</v>
      </c>
      <c r="S81" s="84">
        <v>827</v>
      </c>
      <c r="T81" s="221" t="s">
        <v>1213</v>
      </c>
      <c r="U81" s="84"/>
      <c r="X81" s="149"/>
      <c r="Y81" s="195"/>
      <c r="Z81" s="149"/>
      <c r="AA81" s="195"/>
      <c r="AB81" s="149"/>
      <c r="AC81" s="149"/>
      <c r="AD81"/>
      <c r="AE81"/>
      <c r="AF81"/>
      <c r="AG81"/>
    </row>
    <row r="82" spans="1:33" s="2" customFormat="1" ht="6.95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37"/>
      <c r="I82" s="131"/>
      <c r="J82" s="137"/>
      <c r="K82" s="171"/>
      <c r="L82" s="137"/>
      <c r="M82" s="84"/>
      <c r="N82" s="138"/>
      <c r="P82" s="171"/>
      <c r="Q82" s="84"/>
      <c r="R82" s="173"/>
      <c r="S82" s="84"/>
      <c r="T82" s="171"/>
      <c r="U82" s="84"/>
      <c r="X82" s="149"/>
      <c r="Y82" s="195"/>
      <c r="Z82" s="149"/>
      <c r="AA82" s="195"/>
      <c r="AB82" s="149"/>
      <c r="AC82" s="149"/>
      <c r="AD82"/>
      <c r="AE82"/>
      <c r="AF82"/>
      <c r="AG82"/>
    </row>
    <row r="83" spans="1:33" s="2" customFormat="1" ht="12.7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>
        <v>29576</v>
      </c>
      <c r="H83" s="137">
        <v>20292</v>
      </c>
      <c r="I83" s="131">
        <v>32974</v>
      </c>
      <c r="J83" s="137">
        <v>5531</v>
      </c>
      <c r="K83" s="171">
        <v>16.8</v>
      </c>
      <c r="L83" s="137">
        <v>32861</v>
      </c>
      <c r="M83" s="84">
        <v>22307</v>
      </c>
      <c r="N83" s="138">
        <v>36650</v>
      </c>
      <c r="O83" s="2">
        <v>4682</v>
      </c>
      <c r="P83" s="171">
        <v>12.8</v>
      </c>
      <c r="Q83" s="84">
        <v>3464</v>
      </c>
      <c r="R83" s="220" t="s">
        <v>1214</v>
      </c>
      <c r="S83" s="84">
        <v>877</v>
      </c>
      <c r="T83" s="221" t="s">
        <v>1215</v>
      </c>
      <c r="U83" s="84"/>
      <c r="X83" s="149"/>
      <c r="Y83" s="195"/>
      <c r="Z83" s="149"/>
      <c r="AA83" s="195"/>
      <c r="AB83" s="149"/>
      <c r="AC83" s="149"/>
      <c r="AD83"/>
      <c r="AE83"/>
      <c r="AF83"/>
      <c r="AG83"/>
    </row>
    <row r="84" spans="1:33" s="2" customFormat="1" ht="12.7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>
        <v>26892</v>
      </c>
      <c r="H84" s="137">
        <v>19347</v>
      </c>
      <c r="I84" s="131">
        <v>29517</v>
      </c>
      <c r="J84" s="137">
        <v>5421</v>
      </c>
      <c r="K84" s="171">
        <v>18.399999999999999</v>
      </c>
      <c r="L84" s="137">
        <v>20377</v>
      </c>
      <c r="M84" s="84">
        <v>16577</v>
      </c>
      <c r="N84" s="138">
        <v>21594</v>
      </c>
      <c r="O84" s="2">
        <v>3686</v>
      </c>
      <c r="P84" s="171">
        <v>17.100000000000001</v>
      </c>
      <c r="Q84" s="84">
        <v>2632</v>
      </c>
      <c r="R84" s="220" t="s">
        <v>1138</v>
      </c>
      <c r="S84" s="84">
        <v>644</v>
      </c>
      <c r="T84" s="221" t="s">
        <v>1216</v>
      </c>
      <c r="U84" s="84"/>
      <c r="X84" s="149"/>
      <c r="Y84" s="195"/>
      <c r="Z84" s="149"/>
      <c r="AA84" s="195"/>
      <c r="AB84" s="149"/>
      <c r="AC84" s="149"/>
      <c r="AD84"/>
      <c r="AE84"/>
      <c r="AF84"/>
      <c r="AG84"/>
    </row>
    <row r="85" spans="1:33" s="2" customFormat="1" ht="12.7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>
        <v>40823</v>
      </c>
      <c r="H85" s="137">
        <v>36207</v>
      </c>
      <c r="I85" s="131">
        <v>42315</v>
      </c>
      <c r="J85" s="137">
        <v>7332</v>
      </c>
      <c r="K85" s="171">
        <v>17.3</v>
      </c>
      <c r="L85" s="137">
        <v>40130</v>
      </c>
      <c r="M85" s="84">
        <v>31587</v>
      </c>
      <c r="N85" s="138">
        <v>43238</v>
      </c>
      <c r="O85" s="2">
        <v>6963</v>
      </c>
      <c r="P85" s="171">
        <v>16.100000000000001</v>
      </c>
      <c r="Q85" s="84">
        <v>4518</v>
      </c>
      <c r="R85" s="220" t="s">
        <v>1217</v>
      </c>
      <c r="S85" s="84">
        <v>1084</v>
      </c>
      <c r="T85" s="221" t="s">
        <v>1218</v>
      </c>
      <c r="U85" s="84"/>
      <c r="X85" s="149"/>
      <c r="Y85" s="195"/>
      <c r="Z85" s="149"/>
      <c r="AA85" s="195"/>
      <c r="AB85" s="149"/>
      <c r="AC85" s="149"/>
      <c r="AD85"/>
      <c r="AE85"/>
      <c r="AF85"/>
      <c r="AG85"/>
    </row>
    <row r="86" spans="1:33" s="2" customFormat="1" ht="12.7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>
        <v>34296</v>
      </c>
      <c r="H86" s="137">
        <v>28583</v>
      </c>
      <c r="I86" s="131">
        <v>36748</v>
      </c>
      <c r="J86" s="137">
        <v>6215</v>
      </c>
      <c r="K86" s="171">
        <v>16.899999999999999</v>
      </c>
      <c r="L86" s="137">
        <v>35384</v>
      </c>
      <c r="M86" s="84">
        <v>32463</v>
      </c>
      <c r="N86" s="138">
        <v>36342</v>
      </c>
      <c r="O86" s="2">
        <v>6014</v>
      </c>
      <c r="P86" s="171">
        <v>16.5</v>
      </c>
      <c r="Q86" s="84">
        <v>3895</v>
      </c>
      <c r="R86" s="220" t="s">
        <v>1219</v>
      </c>
      <c r="S86" s="84">
        <v>921</v>
      </c>
      <c r="T86" s="221" t="s">
        <v>1220</v>
      </c>
      <c r="U86" s="84"/>
      <c r="X86" s="149"/>
      <c r="Y86" s="195"/>
      <c r="Z86" s="149"/>
      <c r="AA86" s="195"/>
      <c r="AB86" s="149"/>
      <c r="AC86" s="149"/>
      <c r="AD86"/>
      <c r="AE86"/>
      <c r="AF86"/>
      <c r="AG86"/>
    </row>
    <row r="87" spans="1:33" s="2" customFormat="1" ht="6.95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37"/>
      <c r="I87" s="131"/>
      <c r="J87" s="137"/>
      <c r="K87" s="171"/>
      <c r="L87" s="137"/>
      <c r="M87" s="84"/>
      <c r="N87" s="138"/>
      <c r="P87" s="171"/>
      <c r="Q87" s="84"/>
      <c r="R87" s="173"/>
      <c r="S87" s="84"/>
      <c r="T87" s="171"/>
      <c r="U87" s="84"/>
      <c r="X87" s="149"/>
      <c r="Y87" s="195"/>
      <c r="Z87" s="149"/>
      <c r="AA87" s="195"/>
      <c r="AB87" s="149"/>
      <c r="AC87" s="149"/>
      <c r="AD87"/>
      <c r="AE87"/>
      <c r="AF87"/>
      <c r="AG87"/>
    </row>
    <row r="88" spans="1:33" s="2" customFormat="1" ht="12.7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>
        <v>40403</v>
      </c>
      <c r="H88" s="137">
        <v>36719</v>
      </c>
      <c r="I88" s="131">
        <v>42069</v>
      </c>
      <c r="J88" s="137">
        <v>11332</v>
      </c>
      <c r="K88" s="171">
        <v>26.9</v>
      </c>
      <c r="L88" s="137">
        <v>36463</v>
      </c>
      <c r="M88" s="84">
        <v>37992</v>
      </c>
      <c r="N88" s="138">
        <v>36409</v>
      </c>
      <c r="O88" s="2">
        <v>9701</v>
      </c>
      <c r="P88" s="171">
        <v>26.6</v>
      </c>
      <c r="Q88" s="84">
        <v>4240</v>
      </c>
      <c r="R88" s="220" t="s">
        <v>1221</v>
      </c>
      <c r="S88" s="84">
        <v>1127</v>
      </c>
      <c r="T88" s="221" t="s">
        <v>1222</v>
      </c>
      <c r="U88" s="84"/>
      <c r="X88" s="149"/>
      <c r="Y88" s="195"/>
      <c r="Z88" s="149"/>
      <c r="AA88" s="195"/>
      <c r="AB88" s="149"/>
      <c r="AC88" s="149"/>
      <c r="AD88"/>
      <c r="AE88"/>
      <c r="AF88"/>
      <c r="AG88"/>
    </row>
    <row r="89" spans="1:33" s="2" customFormat="1" ht="12.7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>
        <v>43260</v>
      </c>
      <c r="H89" s="137">
        <v>48224</v>
      </c>
      <c r="I89" s="131">
        <v>41942</v>
      </c>
      <c r="J89" s="137">
        <v>10855</v>
      </c>
      <c r="K89" s="171">
        <v>25.9</v>
      </c>
      <c r="L89" s="137">
        <v>29081</v>
      </c>
      <c r="M89" s="84">
        <v>25189</v>
      </c>
      <c r="N89" s="138">
        <v>31570</v>
      </c>
      <c r="O89" s="2">
        <v>7332</v>
      </c>
      <c r="P89" s="171">
        <v>23.2</v>
      </c>
      <c r="Q89" s="84">
        <v>3964</v>
      </c>
      <c r="R89" s="220" t="s">
        <v>1215</v>
      </c>
      <c r="S89" s="84">
        <v>1115</v>
      </c>
      <c r="T89" s="221" t="s">
        <v>1223</v>
      </c>
      <c r="U89" s="84"/>
      <c r="X89" s="149"/>
      <c r="Y89" s="195"/>
      <c r="Z89" s="149"/>
      <c r="AA89" s="195"/>
      <c r="AB89" s="149"/>
      <c r="AC89" s="149"/>
      <c r="AD89"/>
      <c r="AE89"/>
      <c r="AF89" s="150"/>
      <c r="AG89"/>
    </row>
    <row r="90" spans="1:33" s="2" customFormat="1" ht="12.7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29</v>
      </c>
      <c r="G90" s="119">
        <v>39420</v>
      </c>
      <c r="H90" s="137">
        <v>36094</v>
      </c>
      <c r="I90" s="131">
        <v>40629</v>
      </c>
      <c r="J90" s="137">
        <v>12714</v>
      </c>
      <c r="K90" s="171">
        <v>31.3</v>
      </c>
      <c r="L90" s="137">
        <v>33621</v>
      </c>
      <c r="M90" s="84">
        <v>30914</v>
      </c>
      <c r="N90" s="138">
        <v>34898</v>
      </c>
      <c r="O90" s="2">
        <v>11822</v>
      </c>
      <c r="P90" s="171">
        <v>33.9</v>
      </c>
      <c r="Q90" s="84">
        <v>3992</v>
      </c>
      <c r="R90" s="220" t="s">
        <v>1224</v>
      </c>
      <c r="S90" s="84">
        <v>1145</v>
      </c>
      <c r="T90" s="221" t="s">
        <v>1225</v>
      </c>
      <c r="U90" s="84"/>
      <c r="X90" s="154"/>
      <c r="Y90" s="195"/>
      <c r="Z90" s="154"/>
      <c r="AA90" s="195"/>
      <c r="AB90" s="149"/>
      <c r="AC90" s="149"/>
      <c r="AD90"/>
      <c r="AE90"/>
      <c r="AF90"/>
      <c r="AG90"/>
    </row>
    <row r="91" spans="1:33" s="2" customFormat="1" ht="12.7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>
        <v>46172</v>
      </c>
      <c r="H91" s="137">
        <v>43342</v>
      </c>
      <c r="I91" s="131">
        <v>47229</v>
      </c>
      <c r="J91" s="137">
        <v>11914</v>
      </c>
      <c r="K91" s="171">
        <v>25.2</v>
      </c>
      <c r="L91" s="137">
        <v>35084</v>
      </c>
      <c r="M91" s="84">
        <v>32198</v>
      </c>
      <c r="N91" s="138">
        <v>36799</v>
      </c>
      <c r="O91" s="2">
        <v>10616</v>
      </c>
      <c r="P91" s="171">
        <v>28.8</v>
      </c>
      <c r="Q91" s="84">
        <v>4496</v>
      </c>
      <c r="R91" s="220" t="s">
        <v>1141</v>
      </c>
      <c r="S91" s="84">
        <v>1166</v>
      </c>
      <c r="T91" s="221" t="s">
        <v>1226</v>
      </c>
      <c r="U91" s="84"/>
      <c r="X91" s="154"/>
      <c r="Y91" s="195"/>
      <c r="Z91" s="154"/>
      <c r="AA91" s="195"/>
      <c r="AB91" s="149"/>
      <c r="AC91" s="149"/>
      <c r="AD91" s="150"/>
      <c r="AE91"/>
      <c r="AF91" s="150"/>
      <c r="AG91"/>
    </row>
    <row r="92" spans="1:33" s="2" customFormat="1" ht="6.95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37"/>
      <c r="I92" s="131"/>
      <c r="J92" s="137"/>
      <c r="K92" s="171"/>
      <c r="L92" s="137"/>
      <c r="M92" s="84"/>
      <c r="N92" s="138"/>
      <c r="P92" s="171"/>
      <c r="Q92" s="84"/>
      <c r="R92" s="173"/>
      <c r="S92" s="84"/>
      <c r="T92" s="171"/>
      <c r="U92" s="84"/>
      <c r="X92" s="154"/>
      <c r="Y92" s="195"/>
      <c r="Z92" s="154"/>
      <c r="AA92" s="195"/>
      <c r="AB92" s="149"/>
      <c r="AC92" s="149"/>
      <c r="AD92" s="150"/>
      <c r="AE92"/>
      <c r="AF92" s="150"/>
      <c r="AG92"/>
    </row>
    <row r="93" spans="1:33" s="2" customFormat="1" ht="12.7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>
        <v>55811</v>
      </c>
      <c r="H93" s="137">
        <v>55991</v>
      </c>
      <c r="I93" s="131">
        <v>55951</v>
      </c>
      <c r="J93" s="137">
        <v>11203</v>
      </c>
      <c r="K93" s="171">
        <v>20</v>
      </c>
      <c r="L93" s="137">
        <v>51950</v>
      </c>
      <c r="M93" s="84">
        <v>46787</v>
      </c>
      <c r="N93" s="138">
        <v>53615</v>
      </c>
      <c r="O93" s="2">
        <v>12670</v>
      </c>
      <c r="P93" s="171">
        <v>23.6</v>
      </c>
      <c r="Q93" s="84">
        <v>5977</v>
      </c>
      <c r="R93" s="220" t="s">
        <v>1198</v>
      </c>
      <c r="S93" s="84">
        <v>1516</v>
      </c>
      <c r="T93" s="221" t="s">
        <v>1145</v>
      </c>
      <c r="U93" s="84"/>
      <c r="X93" s="154"/>
      <c r="Y93" s="195"/>
      <c r="Z93" s="154"/>
      <c r="AA93" s="195"/>
      <c r="AB93" s="149"/>
      <c r="AC93" s="149"/>
      <c r="AD93" s="150"/>
      <c r="AE93"/>
      <c r="AF93" s="150"/>
      <c r="AG93"/>
    </row>
    <row r="94" spans="1:33" s="2" customFormat="1" ht="12.7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>
        <v>49663</v>
      </c>
      <c r="H94" s="137">
        <v>50919</v>
      </c>
      <c r="I94" s="131">
        <v>49304</v>
      </c>
      <c r="J94" s="137">
        <v>10680</v>
      </c>
      <c r="K94" s="171">
        <v>21.7</v>
      </c>
      <c r="L94" s="137">
        <v>46562</v>
      </c>
      <c r="M94" s="84">
        <v>44527</v>
      </c>
      <c r="N94" s="138">
        <v>47157</v>
      </c>
      <c r="O94" s="2">
        <v>12302</v>
      </c>
      <c r="P94" s="171">
        <v>26.1</v>
      </c>
      <c r="Q94" s="84">
        <v>5330</v>
      </c>
      <c r="R94" s="220" t="s">
        <v>1203</v>
      </c>
      <c r="S94" s="84">
        <v>1368</v>
      </c>
      <c r="T94" s="221" t="s">
        <v>1227</v>
      </c>
      <c r="U94" s="84"/>
      <c r="X94" s="154"/>
      <c r="Y94" s="195"/>
      <c r="Z94" s="154"/>
      <c r="AA94" s="195"/>
      <c r="AB94" s="149"/>
      <c r="AC94" s="149"/>
      <c r="AD94" s="150"/>
      <c r="AE94"/>
      <c r="AF94" s="150"/>
      <c r="AG94"/>
    </row>
    <row r="95" spans="1:33" s="2" customFormat="1" ht="12.7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>
        <v>47243</v>
      </c>
      <c r="H95" s="137">
        <v>46610</v>
      </c>
      <c r="I95" s="131">
        <v>47956</v>
      </c>
      <c r="J95" s="137">
        <v>9773</v>
      </c>
      <c r="K95" s="171">
        <v>20.399999999999999</v>
      </c>
      <c r="L95" s="137">
        <v>40989</v>
      </c>
      <c r="M95" s="84">
        <v>35855</v>
      </c>
      <c r="N95" s="138">
        <v>43305</v>
      </c>
      <c r="O95" s="2">
        <v>10025</v>
      </c>
      <c r="P95" s="171">
        <v>23.1</v>
      </c>
      <c r="Q95" s="84">
        <v>4860</v>
      </c>
      <c r="R95" s="220" t="s">
        <v>1228</v>
      </c>
      <c r="S95" s="84">
        <v>1308</v>
      </c>
      <c r="T95" s="221" t="s">
        <v>1229</v>
      </c>
      <c r="U95" s="84"/>
      <c r="X95" s="154"/>
      <c r="Y95" s="195"/>
      <c r="Z95" s="154"/>
      <c r="AA95" s="195"/>
      <c r="AB95" s="149"/>
      <c r="AC95" s="149"/>
      <c r="AD95" s="150"/>
      <c r="AE95"/>
      <c r="AF95" s="150"/>
      <c r="AG95"/>
    </row>
    <row r="96" spans="1:33" s="2" customFormat="1" ht="12.7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29</v>
      </c>
      <c r="G96" s="119">
        <v>44984</v>
      </c>
      <c r="H96" s="137">
        <v>45966</v>
      </c>
      <c r="I96" s="131">
        <v>44666</v>
      </c>
      <c r="J96" s="137">
        <v>9756</v>
      </c>
      <c r="K96" s="171">
        <v>21.8</v>
      </c>
      <c r="L96" s="137">
        <v>41757</v>
      </c>
      <c r="M96" s="84">
        <v>43351</v>
      </c>
      <c r="N96" s="138">
        <v>41002</v>
      </c>
      <c r="O96" s="2">
        <v>8871</v>
      </c>
      <c r="P96" s="171">
        <v>21.6</v>
      </c>
      <c r="Q96" s="84">
        <v>4714</v>
      </c>
      <c r="R96" s="220" t="s">
        <v>1230</v>
      </c>
      <c r="S96" s="84">
        <v>1415</v>
      </c>
      <c r="T96" s="221" t="s">
        <v>1231</v>
      </c>
      <c r="U96" s="84"/>
      <c r="X96" s="149"/>
      <c r="Y96" s="195"/>
      <c r="Z96" s="149"/>
      <c r="AA96" s="195"/>
      <c r="AB96" s="149"/>
      <c r="AC96" s="149"/>
      <c r="AD96"/>
      <c r="AE96"/>
      <c r="AF96"/>
      <c r="AG96"/>
    </row>
    <row r="97" spans="1:33" s="2" customFormat="1" ht="12.7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29</v>
      </c>
      <c r="G97" s="119">
        <v>46849</v>
      </c>
      <c r="H97" s="137">
        <v>45773</v>
      </c>
      <c r="I97" s="131">
        <v>47422</v>
      </c>
      <c r="J97" s="137">
        <v>10787</v>
      </c>
      <c r="K97" s="171">
        <v>22.7</v>
      </c>
      <c r="L97" s="137">
        <v>46483</v>
      </c>
      <c r="M97" s="84">
        <v>45424</v>
      </c>
      <c r="N97" s="138">
        <v>47008</v>
      </c>
      <c r="O97" s="2">
        <v>10417</v>
      </c>
      <c r="P97" s="171">
        <v>22.2</v>
      </c>
      <c r="Q97" s="84">
        <v>5120</v>
      </c>
      <c r="R97" s="220" t="s">
        <v>1228</v>
      </c>
      <c r="S97" s="84">
        <v>1426</v>
      </c>
      <c r="T97" s="221" t="s">
        <v>1231</v>
      </c>
      <c r="U97" s="84"/>
      <c r="X97" s="149"/>
      <c r="Y97" s="195"/>
      <c r="Z97" s="149"/>
      <c r="AA97" s="195"/>
      <c r="AB97" s="149"/>
      <c r="AC97" s="149"/>
      <c r="AD97"/>
      <c r="AE97"/>
      <c r="AF97"/>
      <c r="AG97"/>
    </row>
    <row r="98" spans="1:33" s="2" customFormat="1" ht="12.7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29</v>
      </c>
      <c r="G98" s="119">
        <v>49676</v>
      </c>
      <c r="H98" s="137">
        <v>47438</v>
      </c>
      <c r="I98" s="131">
        <v>50732</v>
      </c>
      <c r="J98" s="137">
        <v>9871</v>
      </c>
      <c r="K98" s="171">
        <v>19.5</v>
      </c>
      <c r="L98" s="137">
        <v>50321</v>
      </c>
      <c r="M98" s="84">
        <v>47821</v>
      </c>
      <c r="N98" s="138">
        <v>51474</v>
      </c>
      <c r="O98" s="2">
        <v>11138</v>
      </c>
      <c r="P98" s="171">
        <v>21.6</v>
      </c>
      <c r="Q98" s="84">
        <v>5516</v>
      </c>
      <c r="R98" s="220" t="s">
        <v>1230</v>
      </c>
      <c r="S98" s="84">
        <v>1468</v>
      </c>
      <c r="T98" s="221" t="s">
        <v>1232</v>
      </c>
      <c r="U98" s="84"/>
      <c r="X98" s="154"/>
      <c r="Y98" s="195"/>
      <c r="Z98" s="154"/>
      <c r="AA98" s="195"/>
      <c r="AB98" s="149"/>
      <c r="AC98" s="149"/>
      <c r="AD98" s="150"/>
      <c r="AE98"/>
      <c r="AF98" s="150"/>
      <c r="AG98"/>
    </row>
    <row r="99" spans="1:33" s="2" customFormat="1" ht="12.7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29</v>
      </c>
      <c r="G99" s="119">
        <v>56265</v>
      </c>
      <c r="H99" s="137">
        <v>51060</v>
      </c>
      <c r="I99" s="131">
        <v>58408</v>
      </c>
      <c r="J99" s="137">
        <v>12076</v>
      </c>
      <c r="K99" s="171">
        <v>20.7</v>
      </c>
      <c r="L99" s="137">
        <v>49530</v>
      </c>
      <c r="M99" s="84">
        <v>47450</v>
      </c>
      <c r="N99" s="138">
        <v>50533</v>
      </c>
      <c r="O99" s="2">
        <v>11436</v>
      </c>
      <c r="P99" s="171">
        <v>22.6</v>
      </c>
      <c r="Q99" s="84">
        <v>5868</v>
      </c>
      <c r="R99" s="220" t="s">
        <v>1233</v>
      </c>
      <c r="S99" s="84">
        <v>1489</v>
      </c>
      <c r="T99" s="221" t="s">
        <v>1234</v>
      </c>
      <c r="U99" s="84"/>
      <c r="X99" s="154"/>
      <c r="Y99" s="195"/>
      <c r="Z99" s="154"/>
      <c r="AA99" s="195"/>
      <c r="AB99" s="149"/>
      <c r="AC99" s="149"/>
      <c r="AD99" s="150"/>
      <c r="AE99"/>
      <c r="AF99" s="150"/>
      <c r="AG99"/>
    </row>
    <row r="100" spans="1:33" s="2" customFormat="1" ht="6.95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37"/>
      <c r="I100" s="131"/>
      <c r="J100" s="137"/>
      <c r="K100" s="171"/>
      <c r="L100" s="137"/>
      <c r="M100" s="84"/>
      <c r="N100" s="138"/>
      <c r="P100" s="171"/>
      <c r="Q100" s="84"/>
      <c r="R100" s="173"/>
      <c r="S100" s="84"/>
      <c r="T100" s="171"/>
      <c r="U100" s="84"/>
      <c r="X100" s="154"/>
      <c r="Y100" s="195"/>
      <c r="Z100" s="149"/>
      <c r="AA100" s="195"/>
      <c r="AB100" s="149"/>
      <c r="AC100" s="149"/>
      <c r="AD100" s="150"/>
      <c r="AE100"/>
      <c r="AF100" s="150"/>
      <c r="AG100"/>
    </row>
    <row r="101" spans="1:33" s="2" customFormat="1" ht="12.7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>
        <v>43871</v>
      </c>
      <c r="H101" s="137">
        <v>39710</v>
      </c>
      <c r="I101" s="131">
        <v>45168</v>
      </c>
      <c r="J101" s="137">
        <v>8148</v>
      </c>
      <c r="K101" s="171">
        <v>18</v>
      </c>
      <c r="L101" s="137">
        <v>47421</v>
      </c>
      <c r="M101" s="84">
        <v>47568</v>
      </c>
      <c r="N101" s="138">
        <v>48875</v>
      </c>
      <c r="O101" s="2">
        <v>8931</v>
      </c>
      <c r="P101" s="171">
        <v>18.3</v>
      </c>
      <c r="Q101" s="84">
        <v>5003</v>
      </c>
      <c r="R101" s="220" t="s">
        <v>1160</v>
      </c>
      <c r="S101" s="84">
        <v>1405</v>
      </c>
      <c r="T101" s="221" t="s">
        <v>1165</v>
      </c>
      <c r="U101" s="84"/>
      <c r="X101" s="154"/>
      <c r="Y101" s="195"/>
      <c r="Z101" s="149"/>
      <c r="AA101" s="195"/>
      <c r="AB101" s="149"/>
      <c r="AC101" s="149"/>
      <c r="AD101" s="150"/>
      <c r="AE101"/>
      <c r="AF101" s="150"/>
      <c r="AG101"/>
    </row>
    <row r="102" spans="1:33" s="2" customFormat="1" ht="12.7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29</v>
      </c>
      <c r="G102" s="119">
        <v>46108</v>
      </c>
      <c r="H102" s="137">
        <v>41752</v>
      </c>
      <c r="I102" s="131">
        <v>47747</v>
      </c>
      <c r="J102" s="137">
        <v>8962</v>
      </c>
      <c r="K102" s="171">
        <v>18.8</v>
      </c>
      <c r="L102" s="137">
        <v>32387</v>
      </c>
      <c r="M102" s="84">
        <v>31667</v>
      </c>
      <c r="N102" s="138">
        <v>32935</v>
      </c>
      <c r="O102" s="2">
        <v>9101</v>
      </c>
      <c r="P102" s="171">
        <v>27.6</v>
      </c>
      <c r="Q102" s="84">
        <v>4343</v>
      </c>
      <c r="R102" s="220" t="s">
        <v>1235</v>
      </c>
      <c r="S102" s="84">
        <v>1125</v>
      </c>
      <c r="T102" s="221" t="s">
        <v>1236</v>
      </c>
      <c r="U102" s="84"/>
      <c r="X102" s="154"/>
      <c r="Y102" s="195"/>
      <c r="Z102" s="154"/>
      <c r="AA102" s="195"/>
      <c r="AB102" s="149"/>
      <c r="AC102" s="149"/>
      <c r="AD102" s="150"/>
      <c r="AE102"/>
      <c r="AF102" s="150"/>
      <c r="AG102"/>
    </row>
    <row r="103" spans="1:33" s="2" customFormat="1" ht="12.7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>
        <v>38518</v>
      </c>
      <c r="H103" s="137">
        <v>38560</v>
      </c>
      <c r="I103" s="131">
        <v>38221</v>
      </c>
      <c r="J103" s="137">
        <v>8111</v>
      </c>
      <c r="K103" s="171">
        <v>21.2</v>
      </c>
      <c r="L103" s="137">
        <v>37634</v>
      </c>
      <c r="M103" s="84">
        <v>33892</v>
      </c>
      <c r="N103" s="138">
        <v>39882</v>
      </c>
      <c r="O103" s="2">
        <v>8728</v>
      </c>
      <c r="P103" s="171">
        <v>21.9</v>
      </c>
      <c r="Q103" s="84">
        <v>4225</v>
      </c>
      <c r="R103" s="220" t="s">
        <v>1154</v>
      </c>
      <c r="S103" s="84">
        <v>1069</v>
      </c>
      <c r="T103" s="221" t="s">
        <v>1202</v>
      </c>
      <c r="U103" s="84"/>
      <c r="X103" s="154"/>
      <c r="Y103" s="195"/>
      <c r="Z103" s="154"/>
      <c r="AA103" s="195"/>
      <c r="AB103" s="149"/>
      <c r="AC103" s="149"/>
      <c r="AD103" s="150"/>
      <c r="AE103"/>
      <c r="AF103" s="150"/>
      <c r="AG103"/>
    </row>
    <row r="104" spans="1:33" s="2" customFormat="1" ht="6.95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37"/>
      <c r="I104" s="131"/>
      <c r="J104" s="137"/>
      <c r="K104" s="171"/>
      <c r="L104" s="137"/>
      <c r="M104" s="84"/>
      <c r="N104" s="138"/>
      <c r="P104" s="171"/>
      <c r="Q104" s="84"/>
      <c r="R104" s="173"/>
      <c r="S104" s="84"/>
      <c r="T104" s="171"/>
      <c r="U104" s="84"/>
      <c r="X104" s="149"/>
      <c r="Y104" s="195"/>
      <c r="Z104" s="149"/>
      <c r="AA104" s="195"/>
      <c r="AB104" s="149"/>
      <c r="AC104" s="149"/>
      <c r="AD104"/>
      <c r="AE104"/>
      <c r="AF104"/>
      <c r="AG104"/>
    </row>
    <row r="105" spans="1:33" s="2" customFormat="1" ht="12.7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29</v>
      </c>
      <c r="G105" s="119">
        <v>48608</v>
      </c>
      <c r="H105" s="137">
        <v>43923</v>
      </c>
      <c r="I105" s="131">
        <v>51094</v>
      </c>
      <c r="J105" s="137">
        <v>10608</v>
      </c>
      <c r="K105" s="171">
        <v>20.8</v>
      </c>
      <c r="L105" s="137">
        <v>50417</v>
      </c>
      <c r="M105" s="84">
        <v>48136</v>
      </c>
      <c r="N105" s="138">
        <v>51927</v>
      </c>
      <c r="O105" s="2">
        <v>9847</v>
      </c>
      <c r="P105" s="171">
        <v>19</v>
      </c>
      <c r="Q105" s="84">
        <v>5589</v>
      </c>
      <c r="R105" s="220" t="s">
        <v>1152</v>
      </c>
      <c r="S105" s="84">
        <v>1200</v>
      </c>
      <c r="T105" s="221" t="s">
        <v>1210</v>
      </c>
      <c r="U105" s="84"/>
      <c r="X105" s="149"/>
      <c r="Y105" s="195"/>
      <c r="Z105" s="149"/>
      <c r="AA105" s="195"/>
      <c r="AB105" s="149"/>
      <c r="AC105" s="149"/>
      <c r="AD105"/>
      <c r="AE105"/>
      <c r="AF105"/>
      <c r="AG105"/>
    </row>
    <row r="106" spans="1:33" s="2" customFormat="1" ht="12.7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29</v>
      </c>
      <c r="G106" s="119">
        <v>50911</v>
      </c>
      <c r="H106" s="137">
        <v>45796</v>
      </c>
      <c r="I106" s="131">
        <v>53351</v>
      </c>
      <c r="J106" s="137">
        <v>9584</v>
      </c>
      <c r="K106" s="171">
        <v>18</v>
      </c>
      <c r="L106" s="137">
        <v>52078</v>
      </c>
      <c r="M106" s="84">
        <v>49797</v>
      </c>
      <c r="N106" s="138">
        <v>53501</v>
      </c>
      <c r="O106" s="2">
        <v>10008</v>
      </c>
      <c r="P106" s="171">
        <v>18.7</v>
      </c>
      <c r="Q106" s="84">
        <v>5829</v>
      </c>
      <c r="R106" s="220" t="s">
        <v>1136</v>
      </c>
      <c r="S106" s="84">
        <v>1216</v>
      </c>
      <c r="T106" s="221" t="s">
        <v>1237</v>
      </c>
      <c r="U106" s="84"/>
      <c r="AE106"/>
      <c r="AF106"/>
      <c r="AG106"/>
    </row>
    <row r="107" spans="1:33" s="2" customFormat="1" ht="12.7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29</v>
      </c>
      <c r="G107" s="119">
        <v>52875</v>
      </c>
      <c r="H107" s="137">
        <v>47276</v>
      </c>
      <c r="I107" s="131">
        <v>55402</v>
      </c>
      <c r="J107" s="137">
        <v>10188</v>
      </c>
      <c r="K107" s="171">
        <v>18.399999999999999</v>
      </c>
      <c r="L107" s="137">
        <v>52978</v>
      </c>
      <c r="M107" s="84">
        <v>50334</v>
      </c>
      <c r="N107" s="138">
        <v>54420</v>
      </c>
      <c r="O107" s="2">
        <v>10277</v>
      </c>
      <c r="P107" s="171">
        <v>18.899999999999999</v>
      </c>
      <c r="Q107" s="84">
        <v>5985</v>
      </c>
      <c r="R107" s="220" t="s">
        <v>1238</v>
      </c>
      <c r="S107" s="84">
        <v>1262</v>
      </c>
      <c r="T107" s="221" t="s">
        <v>1239</v>
      </c>
      <c r="U107" s="84"/>
      <c r="X107" s="154"/>
      <c r="Y107" s="195"/>
      <c r="Z107" s="154"/>
      <c r="AA107" s="195"/>
      <c r="AB107" s="149"/>
      <c r="AC107" s="149"/>
      <c r="AD107" s="150"/>
      <c r="AE107"/>
      <c r="AF107" s="150"/>
      <c r="AG107"/>
    </row>
    <row r="108" spans="1:33" s="2" customFormat="1" ht="12.7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>
        <v>54012</v>
      </c>
      <c r="H108" s="137">
        <v>47338</v>
      </c>
      <c r="I108" s="131">
        <v>56704</v>
      </c>
      <c r="J108" s="137">
        <v>9753</v>
      </c>
      <c r="K108" s="171">
        <v>17.2</v>
      </c>
      <c r="L108" s="137">
        <v>43208</v>
      </c>
      <c r="M108" s="84">
        <v>45936</v>
      </c>
      <c r="N108" s="138">
        <v>42883</v>
      </c>
      <c r="O108" s="2">
        <v>9365</v>
      </c>
      <c r="P108" s="171">
        <v>21.8</v>
      </c>
      <c r="Q108" s="84">
        <v>5461</v>
      </c>
      <c r="R108" s="220" t="s">
        <v>1240</v>
      </c>
      <c r="S108" s="84">
        <v>1230</v>
      </c>
      <c r="T108" s="221" t="s">
        <v>1241</v>
      </c>
      <c r="U108" s="84"/>
      <c r="X108" s="149"/>
      <c r="Y108" s="195"/>
      <c r="Z108" s="149"/>
      <c r="AA108" s="195"/>
      <c r="AB108" s="149"/>
      <c r="AC108" s="149"/>
      <c r="AD108"/>
      <c r="AE108"/>
      <c r="AF108" s="150"/>
      <c r="AG108"/>
    </row>
    <row r="109" spans="1:33" s="2" customFormat="1" ht="12.7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>
        <v>54191</v>
      </c>
      <c r="H109" s="137">
        <v>47341</v>
      </c>
      <c r="I109" s="131">
        <v>57005</v>
      </c>
      <c r="J109" s="137">
        <v>9712</v>
      </c>
      <c r="K109" s="171">
        <v>17</v>
      </c>
      <c r="L109" s="137">
        <v>53613</v>
      </c>
      <c r="M109" s="84">
        <v>48460</v>
      </c>
      <c r="N109" s="138">
        <v>55576</v>
      </c>
      <c r="O109" s="2">
        <v>9172</v>
      </c>
      <c r="P109" s="171">
        <v>16.5</v>
      </c>
      <c r="Q109" s="84">
        <v>6026</v>
      </c>
      <c r="R109" s="220" t="s">
        <v>1242</v>
      </c>
      <c r="S109" s="84">
        <v>1423</v>
      </c>
      <c r="T109" s="221" t="s">
        <v>1243</v>
      </c>
      <c r="U109" s="84"/>
      <c r="X109" s="149"/>
      <c r="Y109" s="195"/>
      <c r="Z109" s="149"/>
      <c r="AA109" s="195"/>
      <c r="AB109" s="149"/>
      <c r="AC109" s="149"/>
      <c r="AD109"/>
      <c r="AE109"/>
      <c r="AF109" s="150"/>
      <c r="AG109"/>
    </row>
    <row r="110" spans="1:33" s="2" customFormat="1" ht="12.7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>
        <v>66390</v>
      </c>
      <c r="H110" s="137">
        <v>52121</v>
      </c>
      <c r="I110" s="131">
        <v>71001</v>
      </c>
      <c r="J110" s="137">
        <v>9984</v>
      </c>
      <c r="K110" s="171">
        <v>14.1</v>
      </c>
      <c r="L110" s="137">
        <v>60704</v>
      </c>
      <c r="M110" s="84">
        <v>50070</v>
      </c>
      <c r="N110" s="138">
        <v>63242</v>
      </c>
      <c r="O110" s="2">
        <v>10397</v>
      </c>
      <c r="P110" s="171">
        <v>16.399999999999999</v>
      </c>
      <c r="Q110" s="84">
        <v>7092</v>
      </c>
      <c r="R110" s="220" t="s">
        <v>1244</v>
      </c>
      <c r="S110" s="84">
        <v>1703</v>
      </c>
      <c r="T110" s="221" t="s">
        <v>1245</v>
      </c>
      <c r="U110" s="84"/>
      <c r="X110" s="149"/>
      <c r="Y110" s="195"/>
      <c r="Z110" s="149"/>
      <c r="AA110" s="195"/>
      <c r="AB110" s="149"/>
      <c r="AC110" s="149"/>
      <c r="AD110"/>
      <c r="AE110"/>
      <c r="AF110" s="150"/>
      <c r="AG110"/>
    </row>
    <row r="111" spans="1:33" s="2" customFormat="1" ht="6.95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37"/>
      <c r="I111" s="131"/>
      <c r="J111" s="137"/>
      <c r="K111" s="171"/>
      <c r="L111" s="137"/>
      <c r="M111" s="84"/>
      <c r="N111" s="138"/>
      <c r="P111" s="171"/>
      <c r="Q111" s="84"/>
      <c r="R111" s="173"/>
      <c r="S111" s="84"/>
      <c r="T111" s="171"/>
      <c r="U111" s="84"/>
      <c r="X111" s="149"/>
      <c r="Y111" s="195"/>
      <c r="Z111" s="149"/>
      <c r="AA111" s="195"/>
      <c r="AB111" s="149"/>
      <c r="AC111" s="149"/>
      <c r="AD111"/>
      <c r="AE111"/>
      <c r="AF111" s="150"/>
      <c r="AG111"/>
    </row>
    <row r="112" spans="1:33" s="2" customFormat="1" ht="12.7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29</v>
      </c>
      <c r="G112" s="119">
        <v>46272</v>
      </c>
      <c r="H112" s="137">
        <v>40282</v>
      </c>
      <c r="I112" s="139">
        <v>48835</v>
      </c>
      <c r="J112" s="137">
        <v>8359</v>
      </c>
      <c r="K112" s="171">
        <v>17.100000000000001</v>
      </c>
      <c r="L112" s="137">
        <v>46013</v>
      </c>
      <c r="M112" s="84">
        <v>40406</v>
      </c>
      <c r="N112" s="138">
        <v>48328</v>
      </c>
      <c r="O112" s="2">
        <v>9165</v>
      </c>
      <c r="P112" s="171">
        <v>19</v>
      </c>
      <c r="Q112" s="84">
        <v>5151</v>
      </c>
      <c r="R112" s="220" t="s">
        <v>1170</v>
      </c>
      <c r="S112" s="84">
        <v>1233</v>
      </c>
      <c r="T112" s="221" t="s">
        <v>1246</v>
      </c>
      <c r="U112" s="84"/>
      <c r="AE112"/>
      <c r="AF112"/>
      <c r="AG112"/>
    </row>
    <row r="113" spans="1:33" s="2" customFormat="1" ht="12.7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25</v>
      </c>
      <c r="G113" s="119">
        <v>42412</v>
      </c>
      <c r="H113" s="137">
        <v>37434</v>
      </c>
      <c r="I113" s="139">
        <v>44405</v>
      </c>
      <c r="J113" s="137">
        <v>6719</v>
      </c>
      <c r="K113" s="171">
        <v>15.1</v>
      </c>
      <c r="L113" s="137">
        <v>43280</v>
      </c>
      <c r="M113" s="84">
        <v>39474</v>
      </c>
      <c r="N113" s="138">
        <v>45104</v>
      </c>
      <c r="O113" s="2">
        <v>7993</v>
      </c>
      <c r="P113" s="171">
        <v>17.7</v>
      </c>
      <c r="Q113" s="84">
        <v>4769</v>
      </c>
      <c r="R113" s="220" t="s">
        <v>1247</v>
      </c>
      <c r="S113" s="84">
        <v>1174</v>
      </c>
      <c r="T113" s="221" t="s">
        <v>1248</v>
      </c>
      <c r="U113" s="84"/>
      <c r="X113" s="149"/>
      <c r="Y113" s="195"/>
      <c r="Z113" s="149"/>
      <c r="AA113" s="195"/>
      <c r="AB113" s="149"/>
      <c r="AC113" s="149"/>
      <c r="AD113"/>
      <c r="AE113"/>
      <c r="AF113"/>
      <c r="AG113"/>
    </row>
    <row r="114" spans="1:33" s="2" customFormat="1" ht="12.7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>
        <v>28325</v>
      </c>
      <c r="H114" s="137">
        <v>27668</v>
      </c>
      <c r="I114" s="139">
        <v>28585</v>
      </c>
      <c r="J114" s="137">
        <v>4885</v>
      </c>
      <c r="K114" s="171">
        <v>17.100000000000001</v>
      </c>
      <c r="L114" s="137">
        <v>28384</v>
      </c>
      <c r="M114" s="84">
        <v>27429</v>
      </c>
      <c r="N114" s="138">
        <v>28922</v>
      </c>
      <c r="O114" s="2">
        <v>5267</v>
      </c>
      <c r="P114" s="171">
        <v>18.2</v>
      </c>
      <c r="Q114" s="84">
        <v>3169</v>
      </c>
      <c r="R114" s="220" t="s">
        <v>1247</v>
      </c>
      <c r="S114" s="84">
        <v>750</v>
      </c>
      <c r="T114" s="221" t="s">
        <v>1249</v>
      </c>
      <c r="U114" s="84"/>
      <c r="X114" s="149"/>
      <c r="Y114" s="195"/>
      <c r="Z114" s="149"/>
      <c r="AA114" s="195"/>
      <c r="AB114" s="149"/>
      <c r="AC114" s="149"/>
      <c r="AD114"/>
      <c r="AE114"/>
      <c r="AF114"/>
      <c r="AG114"/>
    </row>
    <row r="115" spans="1:33" s="2" customFormat="1" ht="12.7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29</v>
      </c>
      <c r="G115" s="119">
        <v>24658</v>
      </c>
      <c r="H115" s="137">
        <v>26705</v>
      </c>
      <c r="I115" s="139">
        <v>23920</v>
      </c>
      <c r="J115" s="137">
        <v>4020</v>
      </c>
      <c r="K115" s="171">
        <v>16.8</v>
      </c>
      <c r="L115" s="137">
        <v>24725</v>
      </c>
      <c r="M115" s="84">
        <v>26859</v>
      </c>
      <c r="N115" s="138">
        <v>23876</v>
      </c>
      <c r="O115" s="2">
        <v>4308</v>
      </c>
      <c r="P115" s="171">
        <v>18</v>
      </c>
      <c r="Q115" s="84">
        <v>2812</v>
      </c>
      <c r="R115" s="220" t="s">
        <v>1214</v>
      </c>
      <c r="S115" s="84">
        <v>549</v>
      </c>
      <c r="T115" s="221" t="s">
        <v>1243</v>
      </c>
      <c r="U115" s="84"/>
      <c r="X115" s="149"/>
      <c r="Y115" s="195"/>
      <c r="Z115" s="149"/>
      <c r="AA115" s="195"/>
      <c r="AB115" s="149"/>
      <c r="AC115" s="149"/>
      <c r="AD115"/>
      <c r="AE115"/>
      <c r="AF115"/>
      <c r="AG115"/>
    </row>
    <row r="116" spans="1:33" s="2" customFormat="1" ht="12.7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29</v>
      </c>
      <c r="G116" s="119">
        <v>24626</v>
      </c>
      <c r="H116" s="137">
        <v>26770</v>
      </c>
      <c r="I116" s="139">
        <v>23918</v>
      </c>
      <c r="J116" s="137">
        <v>4109</v>
      </c>
      <c r="K116" s="171">
        <v>17.2</v>
      </c>
      <c r="L116" s="137">
        <v>25020</v>
      </c>
      <c r="M116" s="84">
        <v>27146</v>
      </c>
      <c r="N116" s="138">
        <v>24281</v>
      </c>
      <c r="O116" s="2">
        <v>4383</v>
      </c>
      <c r="P116" s="171">
        <v>18.100000000000001</v>
      </c>
      <c r="Q116" s="84">
        <v>2840</v>
      </c>
      <c r="R116" s="220" t="s">
        <v>1250</v>
      </c>
      <c r="S116" s="84">
        <v>525</v>
      </c>
      <c r="T116" s="221" t="s">
        <v>1224</v>
      </c>
      <c r="U116" s="84"/>
      <c r="X116" s="149"/>
      <c r="Y116" s="195"/>
      <c r="Z116" s="149"/>
      <c r="AA116" s="195"/>
      <c r="AB116" s="149"/>
      <c r="AC116" s="149"/>
      <c r="AD116"/>
      <c r="AE116"/>
      <c r="AF116"/>
      <c r="AG116"/>
    </row>
    <row r="117" spans="1:33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37"/>
      <c r="I117" s="139"/>
      <c r="J117" s="137"/>
      <c r="K117" s="171"/>
      <c r="L117" s="137"/>
      <c r="M117" s="84"/>
      <c r="N117" s="138"/>
      <c r="P117" s="171"/>
      <c r="Q117" s="84"/>
      <c r="R117" s="173"/>
      <c r="S117" s="84"/>
      <c r="T117" s="171"/>
      <c r="U117" s="84"/>
      <c r="X117" s="149"/>
      <c r="Y117" s="195"/>
      <c r="Z117" s="149"/>
      <c r="AA117" s="195"/>
      <c r="AB117" s="149"/>
      <c r="AC117" s="149"/>
      <c r="AD117"/>
      <c r="AE117"/>
      <c r="AF117"/>
      <c r="AG117"/>
    </row>
    <row r="118" spans="1:33" s="2" customFormat="1" ht="6.95" customHeight="1" thickBot="1" x14ac:dyDescent="0.25">
      <c r="A118" s="113"/>
      <c r="B118" s="114"/>
      <c r="C118" s="115"/>
      <c r="D118" s="115"/>
      <c r="E118" s="116"/>
      <c r="F118" s="123"/>
      <c r="G118" s="125"/>
      <c r="H118" s="140"/>
      <c r="I118" s="141"/>
      <c r="J118" s="140"/>
      <c r="K118" s="172"/>
      <c r="L118" s="140"/>
      <c r="M118" s="142"/>
      <c r="N118" s="143"/>
      <c r="O118" s="124"/>
      <c r="P118" s="172"/>
      <c r="Q118" s="142"/>
      <c r="R118" s="174"/>
      <c r="S118" s="142"/>
      <c r="T118" s="172"/>
      <c r="W118" s="31"/>
      <c r="X118" s="149"/>
      <c r="Y118" s="195"/>
      <c r="Z118" s="149"/>
      <c r="AA118" s="195"/>
      <c r="AB118" s="149"/>
      <c r="AC118" s="149"/>
      <c r="AD118"/>
      <c r="AE118"/>
      <c r="AF118"/>
      <c r="AG118"/>
    </row>
    <row r="119" spans="1:33" s="2" customFormat="1" ht="13.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31"/>
      <c r="I119" s="31"/>
      <c r="J119" s="31"/>
      <c r="K119" s="31"/>
      <c r="L119" s="31"/>
      <c r="M119" s="31"/>
      <c r="N119" s="31"/>
      <c r="P119" s="31"/>
      <c r="Q119" s="84"/>
      <c r="R119" s="158"/>
      <c r="S119" s="84"/>
      <c r="T119" s="158"/>
      <c r="V119" s="31"/>
      <c r="W119" s="201"/>
      <c r="X119" s="149"/>
      <c r="Y119" s="195"/>
      <c r="Z119" s="149"/>
      <c r="AA119" s="195"/>
      <c r="AB119" s="149"/>
      <c r="AC119" s="149"/>
      <c r="AD119"/>
      <c r="AE119"/>
      <c r="AF119"/>
      <c r="AG119"/>
    </row>
    <row r="120" spans="1:33" s="2" customFormat="1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  <c r="Q120" s="84"/>
      <c r="R120" s="158"/>
      <c r="S120" s="84"/>
      <c r="T120" s="158"/>
      <c r="V120" s="201"/>
      <c r="W120" s="193"/>
      <c r="X120" s="149"/>
      <c r="Y120" s="195"/>
      <c r="Z120" s="149"/>
      <c r="AA120" s="195"/>
      <c r="AB120" s="149"/>
      <c r="AC120" s="149"/>
      <c r="AD120"/>
      <c r="AE120"/>
      <c r="AF120"/>
      <c r="AG120"/>
    </row>
    <row r="121" spans="1:33" s="2" customFormat="1" ht="6" customHeight="1" x14ac:dyDescent="0.2">
      <c r="A121" s="31"/>
      <c r="B121" s="31"/>
      <c r="C121" s="31"/>
      <c r="D121" s="31"/>
      <c r="E121" s="100"/>
      <c r="F121" s="31"/>
      <c r="G121" s="31"/>
      <c r="H121" s="31"/>
      <c r="I121" s="31"/>
      <c r="J121" s="31"/>
      <c r="K121" s="31"/>
      <c r="L121" s="31"/>
      <c r="M121" s="31"/>
      <c r="N121" s="31"/>
      <c r="P121" s="31"/>
      <c r="Q121" s="84"/>
      <c r="R121" s="158"/>
      <c r="S121" s="84"/>
      <c r="T121" s="158"/>
      <c r="V121" s="193"/>
      <c r="W121" s="192"/>
      <c r="X121" s="149"/>
      <c r="Y121" s="195"/>
      <c r="Z121" s="149"/>
      <c r="AA121" s="195"/>
      <c r="AB121" s="149"/>
      <c r="AC121" s="149"/>
      <c r="AD121"/>
      <c r="AE121"/>
      <c r="AF121"/>
      <c r="AG121"/>
    </row>
    <row r="122" spans="1:33" s="2" customFormat="1" ht="6" customHeight="1" x14ac:dyDescent="0.2">
      <c r="A122" s="31"/>
      <c r="B122" s="31"/>
      <c r="C122" s="31"/>
      <c r="D122" s="31"/>
      <c r="E122" s="100"/>
      <c r="F122" s="31"/>
      <c r="G122" s="31"/>
      <c r="H122" s="31"/>
      <c r="I122" s="31"/>
      <c r="J122" s="31"/>
      <c r="K122" s="31"/>
      <c r="L122" s="31"/>
      <c r="M122" s="31"/>
      <c r="N122" s="31"/>
      <c r="P122" s="31"/>
      <c r="Q122" s="84"/>
      <c r="R122" s="158"/>
      <c r="S122" s="84"/>
      <c r="T122" s="158"/>
      <c r="V122" s="193"/>
      <c r="W122" s="192"/>
      <c r="X122" s="149"/>
      <c r="Y122" s="195"/>
      <c r="Z122" s="149"/>
      <c r="AA122" s="195"/>
      <c r="AB122" s="149"/>
      <c r="AC122" s="149"/>
      <c r="AD122"/>
      <c r="AE122"/>
      <c r="AF122"/>
      <c r="AG122"/>
    </row>
    <row r="123" spans="1:33" s="2" customFormat="1" ht="6.95" customHeight="1" x14ac:dyDescent="0.2">
      <c r="A123" s="100"/>
      <c r="E123" s="100"/>
      <c r="F123" s="31"/>
      <c r="G123" s="100"/>
      <c r="H123" s="100"/>
      <c r="I123" s="100"/>
      <c r="J123" s="100"/>
      <c r="P123" s="31"/>
      <c r="Q123" s="84"/>
      <c r="R123" s="159"/>
      <c r="S123" s="84"/>
      <c r="T123" s="159"/>
      <c r="V123" s="192"/>
      <c r="W123" s="192"/>
      <c r="X123" s="149"/>
      <c r="Y123" s="195"/>
      <c r="Z123" s="149"/>
      <c r="AA123" s="195"/>
      <c r="AB123" s="149"/>
      <c r="AC123" s="149"/>
      <c r="AD123"/>
      <c r="AE123"/>
      <c r="AF123"/>
      <c r="AG123"/>
    </row>
    <row r="124" spans="1:33" s="2" customFormat="1" ht="6.95" customHeight="1" x14ac:dyDescent="0.2">
      <c r="A124" s="31"/>
      <c r="B124" s="31"/>
      <c r="C124" s="31"/>
      <c r="D124" s="31"/>
      <c r="E124" s="100"/>
      <c r="H124" s="137"/>
      <c r="I124" s="84"/>
      <c r="J124" s="137"/>
      <c r="K124" s="31"/>
      <c r="L124" s="137"/>
      <c r="M124" s="84"/>
      <c r="N124" s="137"/>
      <c r="P124" s="31"/>
      <c r="Q124" s="84"/>
      <c r="R124" s="159"/>
      <c r="S124" s="84"/>
      <c r="T124" s="159"/>
      <c r="V124" s="201"/>
      <c r="W124" s="193"/>
      <c r="X124" s="149"/>
      <c r="Y124" s="195"/>
      <c r="Z124" s="149"/>
      <c r="AA124" s="195"/>
      <c r="AB124" s="149"/>
      <c r="AC124" s="149"/>
      <c r="AD124"/>
      <c r="AE124"/>
      <c r="AF124"/>
      <c r="AG124"/>
    </row>
    <row r="125" spans="1:33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31"/>
      <c r="I125" s="31"/>
      <c r="J125" s="31"/>
      <c r="K125" s="31"/>
      <c r="L125" s="31"/>
      <c r="M125" s="31"/>
      <c r="N125" s="31"/>
      <c r="O125" s="101"/>
      <c r="Q125" s="84"/>
      <c r="R125" s="158"/>
      <c r="S125" s="84"/>
      <c r="T125" s="102"/>
      <c r="V125" s="192"/>
      <c r="W125" s="193"/>
      <c r="X125" s="149"/>
      <c r="Y125" s="195"/>
      <c r="Z125" s="149"/>
      <c r="AA125" s="195"/>
      <c r="AB125" s="149"/>
      <c r="AC125" s="149"/>
      <c r="AD125"/>
      <c r="AE125"/>
      <c r="AF125"/>
      <c r="AG125"/>
    </row>
    <row r="126" spans="1:33" s="2" customFormat="1" ht="15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31"/>
      <c r="I126" s="31"/>
      <c r="J126" s="31"/>
      <c r="K126" s="31"/>
      <c r="L126" s="31"/>
      <c r="M126" s="31" t="s">
        <v>540</v>
      </c>
      <c r="N126" s="31"/>
      <c r="O126" s="103"/>
      <c r="P126" s="31"/>
      <c r="Q126" s="84"/>
      <c r="R126" s="158"/>
      <c r="S126" s="84"/>
      <c r="T126" s="158"/>
      <c r="V126" s="193"/>
      <c r="W126" s="201"/>
      <c r="X126" s="149"/>
      <c r="Y126" s="195"/>
      <c r="Z126" s="149"/>
      <c r="AA126" s="195"/>
      <c r="AB126" s="149"/>
      <c r="AC126" s="149"/>
      <c r="AD126"/>
      <c r="AE126"/>
      <c r="AF126"/>
      <c r="AG126"/>
    </row>
    <row r="127" spans="1:33" s="2" customFormat="1" ht="18" customHeight="1" thickBot="1" x14ac:dyDescent="0.25">
      <c r="A127" s="2" t="s">
        <v>126</v>
      </c>
      <c r="B127" s="31"/>
      <c r="C127" s="31"/>
      <c r="K127" s="31"/>
      <c r="P127" s="31"/>
      <c r="Q127" s="84"/>
      <c r="R127" s="159"/>
      <c r="S127" s="84"/>
      <c r="T127" s="159" t="str">
        <f>$T$3</f>
        <v>APRIL  2025</v>
      </c>
      <c r="V127" s="201"/>
      <c r="W127" s="193"/>
      <c r="X127" s="149"/>
      <c r="Y127" s="195"/>
      <c r="Z127" s="149"/>
      <c r="AA127" s="195"/>
      <c r="AB127" s="149"/>
      <c r="AC127" s="149"/>
      <c r="AD127"/>
      <c r="AE127"/>
      <c r="AF127"/>
      <c r="AG127"/>
    </row>
    <row r="128" spans="1:33" s="2" customFormat="1" x14ac:dyDescent="0.2">
      <c r="A128" s="104"/>
      <c r="B128" s="105"/>
      <c r="C128" s="106"/>
      <c r="D128" s="106"/>
      <c r="E128" s="107"/>
      <c r="F128" s="106"/>
      <c r="G128" s="129" t="s">
        <v>127</v>
      </c>
      <c r="H128" s="130"/>
      <c r="I128" s="130"/>
      <c r="J128" s="130"/>
      <c r="K128" s="106"/>
      <c r="L128" s="129" t="s">
        <v>128</v>
      </c>
      <c r="M128" s="130"/>
      <c r="N128" s="130"/>
      <c r="O128" s="130"/>
      <c r="P128" s="106"/>
      <c r="Q128" s="104" t="s">
        <v>540</v>
      </c>
      <c r="R128" s="155" t="s">
        <v>137</v>
      </c>
      <c r="S128" s="106"/>
      <c r="T128" s="197"/>
      <c r="V128" s="193"/>
      <c r="W128" s="193"/>
      <c r="X128" s="149"/>
      <c r="Y128" s="195"/>
      <c r="Z128" s="149"/>
      <c r="AA128" s="195"/>
      <c r="AB128" s="149"/>
      <c r="AC128" s="149"/>
      <c r="AD128"/>
      <c r="AE128"/>
      <c r="AF128"/>
      <c r="AG128"/>
    </row>
    <row r="129" spans="1:33" s="2" customFormat="1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I129" s="131"/>
      <c r="K129" s="132" t="s">
        <v>131</v>
      </c>
      <c r="L129" s="119"/>
      <c r="N129" s="131"/>
      <c r="P129" s="132" t="s">
        <v>131</v>
      </c>
      <c r="Q129" s="110" t="s">
        <v>129</v>
      </c>
      <c r="R129" s="133" t="s">
        <v>398</v>
      </c>
      <c r="S129" s="31" t="s">
        <v>130</v>
      </c>
      <c r="T129" s="198" t="s">
        <v>398</v>
      </c>
      <c r="V129" s="193"/>
      <c r="W129" s="193"/>
      <c r="X129" s="149"/>
      <c r="Y129" s="195"/>
      <c r="Z129" s="149"/>
      <c r="AA129" s="195"/>
      <c r="AB129" s="149"/>
      <c r="AC129" s="149"/>
      <c r="AD129"/>
      <c r="AE129"/>
      <c r="AF129"/>
      <c r="AG129"/>
    </row>
    <row r="130" spans="1:33" s="2" customFormat="1" x14ac:dyDescent="0.2">
      <c r="A130" s="110"/>
      <c r="B130" s="111"/>
      <c r="C130" s="31"/>
      <c r="D130" s="31"/>
      <c r="E130" s="109"/>
      <c r="F130" s="31"/>
      <c r="G130" s="110" t="s">
        <v>553</v>
      </c>
      <c r="H130" s="31" t="s">
        <v>553</v>
      </c>
      <c r="I130" s="111" t="s">
        <v>553</v>
      </c>
      <c r="J130" s="31" t="s">
        <v>398</v>
      </c>
      <c r="K130" s="132" t="s">
        <v>148</v>
      </c>
      <c r="L130" s="110" t="s">
        <v>553</v>
      </c>
      <c r="M130" s="31" t="s">
        <v>553</v>
      </c>
      <c r="N130" s="111" t="s">
        <v>553</v>
      </c>
      <c r="O130" s="31" t="s">
        <v>398</v>
      </c>
      <c r="P130" s="132" t="s">
        <v>148</v>
      </c>
      <c r="Q130" s="110"/>
      <c r="R130" s="133" t="s">
        <v>131</v>
      </c>
      <c r="S130" s="31"/>
      <c r="T130" s="198" t="s">
        <v>131</v>
      </c>
      <c r="V130" s="193"/>
      <c r="W130" s="193"/>
      <c r="X130" s="149"/>
      <c r="Y130" s="195"/>
      <c r="Z130" s="149"/>
      <c r="AA130" s="195"/>
      <c r="AB130" s="149"/>
      <c r="AC130" s="149"/>
      <c r="AD130"/>
      <c r="AE130"/>
      <c r="AF130"/>
      <c r="AG130"/>
    </row>
    <row r="131" spans="1:33" s="2" customFormat="1" ht="13.5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13" t="s">
        <v>409</v>
      </c>
      <c r="H131" s="115" t="s">
        <v>411</v>
      </c>
      <c r="I131" s="114" t="s">
        <v>410</v>
      </c>
      <c r="J131" s="115" t="s">
        <v>410</v>
      </c>
      <c r="K131" s="134" t="s">
        <v>410</v>
      </c>
      <c r="L131" s="113" t="s">
        <v>409</v>
      </c>
      <c r="M131" s="115" t="s">
        <v>411</v>
      </c>
      <c r="N131" s="114" t="s">
        <v>410</v>
      </c>
      <c r="O131" s="115" t="s">
        <v>410</v>
      </c>
      <c r="P131" s="134" t="s">
        <v>410</v>
      </c>
      <c r="Q131" s="113" t="s">
        <v>132</v>
      </c>
      <c r="R131" s="135" t="s">
        <v>133</v>
      </c>
      <c r="S131" s="115" t="s">
        <v>134</v>
      </c>
      <c r="T131" s="200" t="s">
        <v>135</v>
      </c>
      <c r="V131" s="193"/>
      <c r="W131" s="201"/>
      <c r="X131" s="149"/>
      <c r="Y131" s="195"/>
      <c r="Z131" s="149"/>
      <c r="AA131" s="195"/>
      <c r="AB131" s="149"/>
      <c r="AC131" s="149"/>
      <c r="AD131"/>
      <c r="AE131"/>
      <c r="AF131"/>
      <c r="AG131"/>
    </row>
    <row r="132" spans="1:33" s="2" customFormat="1" ht="6.95" customHeight="1" x14ac:dyDescent="0.2">
      <c r="A132" s="110"/>
      <c r="B132" s="111"/>
      <c r="C132" s="31"/>
      <c r="D132" s="31"/>
      <c r="E132" s="109"/>
      <c r="G132" s="110"/>
      <c r="H132" s="31"/>
      <c r="I132" s="111"/>
      <c r="J132" s="31"/>
      <c r="K132" s="170"/>
      <c r="L132" s="31"/>
      <c r="M132" s="31"/>
      <c r="N132" s="111"/>
      <c r="P132" s="171"/>
      <c r="Q132" s="157"/>
      <c r="R132" s="173"/>
      <c r="S132" s="84"/>
      <c r="T132" s="171"/>
      <c r="V132" s="201"/>
      <c r="AE132"/>
      <c r="AF132"/>
      <c r="AG132"/>
    </row>
    <row r="133" spans="1:33" s="2" customFormat="1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858</v>
      </c>
      <c r="F133" s="2">
        <v>30</v>
      </c>
      <c r="G133" s="119">
        <v>5992</v>
      </c>
      <c r="H133" s="137">
        <v>3671</v>
      </c>
      <c r="I133" s="139">
        <v>6806</v>
      </c>
      <c r="J133" s="137">
        <v>264</v>
      </c>
      <c r="K133" s="171">
        <v>3.9</v>
      </c>
      <c r="L133" s="137">
        <v>6011</v>
      </c>
      <c r="M133" s="84">
        <v>3648</v>
      </c>
      <c r="N133" s="138">
        <v>6805</v>
      </c>
      <c r="O133" s="2">
        <v>257</v>
      </c>
      <c r="P133" s="171">
        <v>3.8</v>
      </c>
      <c r="Q133" s="84">
        <v>699</v>
      </c>
      <c r="R133" s="220" t="s">
        <v>1251</v>
      </c>
      <c r="S133" s="84">
        <v>102</v>
      </c>
      <c r="T133" s="221" t="s">
        <v>1252</v>
      </c>
      <c r="U133" s="84"/>
      <c r="X133" s="149"/>
      <c r="Y133" s="195"/>
      <c r="Z133" s="149"/>
      <c r="AA133" s="195"/>
      <c r="AB133" s="149"/>
      <c r="AC133" s="149"/>
      <c r="AD133"/>
      <c r="AE133"/>
      <c r="AF133"/>
      <c r="AG133"/>
    </row>
    <row r="134" spans="1:33" s="2" customFormat="1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859</v>
      </c>
      <c r="F134" s="2">
        <v>29</v>
      </c>
      <c r="G134" s="119">
        <v>5951</v>
      </c>
      <c r="H134" s="137">
        <v>5361</v>
      </c>
      <c r="I134" s="139">
        <v>6107</v>
      </c>
      <c r="J134" s="137">
        <v>197</v>
      </c>
      <c r="K134" s="171">
        <v>3.2</v>
      </c>
      <c r="L134" s="137">
        <v>6097</v>
      </c>
      <c r="M134" s="84">
        <v>5483</v>
      </c>
      <c r="N134" s="138">
        <v>6136</v>
      </c>
      <c r="O134" s="2">
        <v>185</v>
      </c>
      <c r="P134" s="171">
        <v>3</v>
      </c>
      <c r="Q134" s="84">
        <v>1378</v>
      </c>
      <c r="R134" s="220" t="s">
        <v>1251</v>
      </c>
      <c r="S134" s="84">
        <v>205</v>
      </c>
      <c r="T134" s="221" t="s">
        <v>1253</v>
      </c>
      <c r="U134" s="84"/>
      <c r="X134" s="149"/>
      <c r="Y134" s="195"/>
      <c r="Z134" s="149"/>
      <c r="AA134" s="195"/>
      <c r="AB134" s="149"/>
      <c r="AC134" s="149"/>
      <c r="AD134"/>
      <c r="AE134"/>
      <c r="AF134"/>
      <c r="AG134"/>
    </row>
    <row r="135" spans="1:33" s="2" customFormat="1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860</v>
      </c>
      <c r="F135" s="2">
        <v>30</v>
      </c>
      <c r="G135" s="119">
        <v>8846</v>
      </c>
      <c r="H135" s="137">
        <v>5360</v>
      </c>
      <c r="I135" s="139">
        <v>10157</v>
      </c>
      <c r="J135" s="137">
        <v>430</v>
      </c>
      <c r="K135" s="171">
        <v>4.2</v>
      </c>
      <c r="L135" s="137">
        <v>8782</v>
      </c>
      <c r="M135" s="84">
        <v>5184</v>
      </c>
      <c r="N135" s="138">
        <v>10132</v>
      </c>
      <c r="O135" s="2">
        <v>296</v>
      </c>
      <c r="P135" s="171">
        <v>2.9</v>
      </c>
      <c r="Q135" s="84">
        <v>1029</v>
      </c>
      <c r="R135" s="220" t="s">
        <v>1252</v>
      </c>
      <c r="S135" s="84">
        <v>146</v>
      </c>
      <c r="T135" s="221" t="s">
        <v>1254</v>
      </c>
      <c r="U135" s="84"/>
      <c r="X135" s="149"/>
      <c r="Y135" s="195"/>
      <c r="Z135" s="149"/>
      <c r="AA135" s="195"/>
      <c r="AB135" s="149"/>
      <c r="AC135" s="149"/>
      <c r="AD135"/>
      <c r="AE135"/>
      <c r="AF135"/>
      <c r="AG135"/>
    </row>
    <row r="136" spans="1:33" s="2" customFormat="1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861</v>
      </c>
      <c r="F136" s="2">
        <v>30</v>
      </c>
      <c r="G136" s="119">
        <v>2845</v>
      </c>
      <c r="H136" s="137">
        <v>1720</v>
      </c>
      <c r="I136" s="139">
        <v>3201</v>
      </c>
      <c r="J136" s="137">
        <v>155</v>
      </c>
      <c r="K136" s="171">
        <v>4.8</v>
      </c>
      <c r="L136" s="137">
        <v>2856</v>
      </c>
      <c r="M136" s="84">
        <v>1612</v>
      </c>
      <c r="N136" s="138">
        <v>3254</v>
      </c>
      <c r="O136" s="2">
        <v>156</v>
      </c>
      <c r="P136" s="171">
        <v>4.8</v>
      </c>
      <c r="Q136" s="84">
        <v>341</v>
      </c>
      <c r="R136" s="220" t="s">
        <v>1255</v>
      </c>
      <c r="S136" s="84">
        <v>31</v>
      </c>
      <c r="T136" s="221" t="s">
        <v>1193</v>
      </c>
      <c r="U136" s="84"/>
      <c r="X136" s="149"/>
      <c r="Y136" s="195"/>
      <c r="Z136" s="149"/>
      <c r="AA136" s="195"/>
      <c r="AB136" s="149"/>
      <c r="AC136" s="149"/>
      <c r="AD136"/>
      <c r="AE136"/>
      <c r="AF136"/>
      <c r="AG136"/>
    </row>
    <row r="137" spans="1:33" s="2" customFormat="1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862</v>
      </c>
      <c r="F137" s="2">
        <v>30</v>
      </c>
      <c r="G137" s="119">
        <v>7301</v>
      </c>
      <c r="H137" s="137">
        <v>5135</v>
      </c>
      <c r="I137" s="139">
        <v>7607</v>
      </c>
      <c r="J137" s="137">
        <v>88</v>
      </c>
      <c r="K137" s="171">
        <v>1.2</v>
      </c>
      <c r="L137" s="137">
        <v>7620</v>
      </c>
      <c r="M137" s="84">
        <v>5236</v>
      </c>
      <c r="N137" s="138">
        <v>8246</v>
      </c>
      <c r="O137" s="2">
        <v>125</v>
      </c>
      <c r="P137" s="171">
        <v>1.5</v>
      </c>
      <c r="Q137" s="84">
        <v>850</v>
      </c>
      <c r="R137" s="220" t="s">
        <v>1256</v>
      </c>
      <c r="S137" s="84">
        <v>166</v>
      </c>
      <c r="T137" s="221" t="s">
        <v>1257</v>
      </c>
      <c r="U137" s="84"/>
      <c r="X137" s="149"/>
      <c r="Y137" s="195"/>
      <c r="Z137" s="149"/>
      <c r="AA137" s="195"/>
      <c r="AB137" s="149"/>
      <c r="AC137" s="149"/>
      <c r="AD137"/>
      <c r="AE137"/>
      <c r="AF137"/>
      <c r="AG137"/>
    </row>
    <row r="138" spans="1:33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37"/>
      <c r="I138" s="139"/>
      <c r="J138" s="137"/>
      <c r="K138" s="171"/>
      <c r="L138" s="137"/>
      <c r="M138" s="84"/>
      <c r="N138" s="138"/>
      <c r="P138" s="171"/>
      <c r="Q138" s="84"/>
      <c r="R138" s="173"/>
      <c r="S138" s="84"/>
      <c r="T138" s="171"/>
      <c r="U138" s="84"/>
      <c r="AE138"/>
      <c r="AF138"/>
      <c r="AG138"/>
    </row>
    <row r="139" spans="1:33" s="2" customFormat="1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863</v>
      </c>
      <c r="F139" s="2">
        <v>30</v>
      </c>
      <c r="G139" s="119">
        <v>7071</v>
      </c>
      <c r="H139" s="137">
        <v>5201</v>
      </c>
      <c r="I139" s="139">
        <v>7719</v>
      </c>
      <c r="J139" s="137">
        <v>1324</v>
      </c>
      <c r="K139" s="171">
        <v>17.2</v>
      </c>
      <c r="L139" s="137">
        <v>6773</v>
      </c>
      <c r="M139" s="84">
        <v>4919</v>
      </c>
      <c r="N139" s="138">
        <v>7412</v>
      </c>
      <c r="O139" s="2">
        <v>1280</v>
      </c>
      <c r="P139" s="171">
        <v>17.3</v>
      </c>
      <c r="Q139" s="84">
        <v>781</v>
      </c>
      <c r="R139" s="220" t="s">
        <v>1136</v>
      </c>
      <c r="S139" s="84">
        <v>168</v>
      </c>
      <c r="T139" s="221" t="s">
        <v>1258</v>
      </c>
      <c r="U139" s="84"/>
      <c r="X139" s="149"/>
      <c r="Y139" s="195"/>
      <c r="Z139" s="149"/>
      <c r="AA139" s="195"/>
      <c r="AB139" s="149"/>
      <c r="AC139" s="149"/>
      <c r="AD139"/>
      <c r="AE139"/>
      <c r="AF139"/>
      <c r="AG139"/>
    </row>
    <row r="140" spans="1:33" s="2" customFormat="1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864</v>
      </c>
      <c r="F140" s="2">
        <v>30</v>
      </c>
      <c r="G140" s="119">
        <v>38646</v>
      </c>
      <c r="H140" s="137">
        <v>27906</v>
      </c>
      <c r="I140" s="139">
        <v>42587</v>
      </c>
      <c r="J140" s="137">
        <v>3574</v>
      </c>
      <c r="K140" s="171">
        <v>8.4</v>
      </c>
      <c r="L140" s="137">
        <v>30266</v>
      </c>
      <c r="M140" s="84">
        <v>21501</v>
      </c>
      <c r="N140" s="138">
        <v>33494</v>
      </c>
      <c r="O140" s="2">
        <v>2562</v>
      </c>
      <c r="P140" s="171">
        <v>7.6</v>
      </c>
      <c r="Q140" s="84">
        <v>3834</v>
      </c>
      <c r="R140" s="220" t="s">
        <v>1259</v>
      </c>
      <c r="S140" s="84">
        <v>945</v>
      </c>
      <c r="T140" s="221" t="s">
        <v>1260</v>
      </c>
      <c r="U140" s="84"/>
      <c r="X140" s="149"/>
      <c r="Y140" s="195"/>
      <c r="Z140" s="149"/>
      <c r="AA140" s="195"/>
      <c r="AB140" s="149"/>
      <c r="AC140" s="149"/>
      <c r="AD140"/>
      <c r="AE140"/>
      <c r="AF140"/>
      <c r="AG140"/>
    </row>
    <row r="141" spans="1:33" s="2" customFormat="1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865</v>
      </c>
      <c r="F141" s="2">
        <v>0</v>
      </c>
      <c r="G141" s="119">
        <v>36329</v>
      </c>
      <c r="H141" s="137">
        <v>26249</v>
      </c>
      <c r="I141" s="139">
        <v>39928</v>
      </c>
      <c r="J141" s="137">
        <v>3188</v>
      </c>
      <c r="K141" s="171">
        <v>8</v>
      </c>
      <c r="L141" s="137">
        <v>37008</v>
      </c>
      <c r="M141" s="84">
        <v>23829</v>
      </c>
      <c r="N141" s="138">
        <v>41746</v>
      </c>
      <c r="O141" s="2">
        <v>2880</v>
      </c>
      <c r="P141" s="171">
        <v>6.9</v>
      </c>
      <c r="Q141" s="84">
        <v>4113</v>
      </c>
      <c r="R141" s="220" t="s">
        <v>1261</v>
      </c>
      <c r="S141" s="84">
        <v>942</v>
      </c>
      <c r="T141" s="221" t="s">
        <v>1188</v>
      </c>
      <c r="U141" s="84"/>
      <c r="X141" s="149"/>
      <c r="Y141" s="195"/>
      <c r="Z141" s="149"/>
      <c r="AA141" s="195"/>
      <c r="AB141" s="149"/>
      <c r="AC141" s="149"/>
      <c r="AD141"/>
      <c r="AE141"/>
      <c r="AF141"/>
      <c r="AG141"/>
    </row>
    <row r="142" spans="1:33" s="2" customFormat="1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866</v>
      </c>
      <c r="F142" s="2">
        <v>30</v>
      </c>
      <c r="G142" s="119">
        <v>33042</v>
      </c>
      <c r="H142" s="137">
        <v>21680</v>
      </c>
      <c r="I142" s="139">
        <v>37259</v>
      </c>
      <c r="J142" s="137">
        <v>2640</v>
      </c>
      <c r="K142" s="171">
        <v>7.1</v>
      </c>
      <c r="L142" s="137">
        <v>34626</v>
      </c>
      <c r="M142" s="84">
        <v>22818</v>
      </c>
      <c r="N142" s="138">
        <v>39033</v>
      </c>
      <c r="O142" s="2">
        <v>2944</v>
      </c>
      <c r="P142" s="171">
        <v>7.5</v>
      </c>
      <c r="Q142" s="84">
        <v>3783</v>
      </c>
      <c r="R142" s="220" t="s">
        <v>1261</v>
      </c>
      <c r="S142" s="84">
        <v>892</v>
      </c>
      <c r="T142" s="221" t="s">
        <v>1262</v>
      </c>
      <c r="U142" s="84"/>
      <c r="X142" s="149"/>
      <c r="Y142" s="195"/>
      <c r="Z142" s="149"/>
      <c r="AA142" s="195"/>
      <c r="AB142" s="149"/>
      <c r="AC142" s="149"/>
      <c r="AD142"/>
      <c r="AE142"/>
      <c r="AF142"/>
      <c r="AG142"/>
    </row>
    <row r="143" spans="1:33" s="2" customFormat="1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867</v>
      </c>
      <c r="F143" s="2">
        <v>30</v>
      </c>
      <c r="G143" s="119">
        <v>24164</v>
      </c>
      <c r="H143" s="137">
        <v>15181</v>
      </c>
      <c r="I143" s="139">
        <v>27576</v>
      </c>
      <c r="J143" s="137">
        <v>1877</v>
      </c>
      <c r="K143" s="171">
        <v>6.8</v>
      </c>
      <c r="L143" s="137">
        <v>23651</v>
      </c>
      <c r="M143" s="84">
        <v>14735</v>
      </c>
      <c r="N143" s="138">
        <v>26954</v>
      </c>
      <c r="O143" s="2">
        <v>1904</v>
      </c>
      <c r="P143" s="171">
        <v>7.1</v>
      </c>
      <c r="Q143" s="84">
        <v>2725</v>
      </c>
      <c r="R143" s="220" t="s">
        <v>1263</v>
      </c>
      <c r="S143" s="84">
        <v>527</v>
      </c>
      <c r="T143" s="221" t="s">
        <v>1264</v>
      </c>
      <c r="U143" s="84"/>
      <c r="X143" s="149"/>
      <c r="Y143" s="195"/>
      <c r="Z143" s="149"/>
      <c r="AA143" s="195"/>
      <c r="AB143" s="149"/>
      <c r="AC143" s="149"/>
      <c r="AD143" s="150"/>
      <c r="AE143"/>
      <c r="AF143" s="150"/>
      <c r="AG143"/>
    </row>
    <row r="144" spans="1:33" s="2" customFormat="1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868</v>
      </c>
      <c r="F144" s="2">
        <v>0</v>
      </c>
      <c r="G144" s="119">
        <v>28168</v>
      </c>
      <c r="H144" s="137">
        <v>19835</v>
      </c>
      <c r="I144" s="139">
        <v>31149</v>
      </c>
      <c r="J144" s="137">
        <v>2262</v>
      </c>
      <c r="K144" s="171">
        <v>7.3</v>
      </c>
      <c r="L144" s="137">
        <v>27733</v>
      </c>
      <c r="M144" s="84">
        <v>20829</v>
      </c>
      <c r="N144" s="138">
        <v>30809</v>
      </c>
      <c r="O144" s="2">
        <v>2457</v>
      </c>
      <c r="P144" s="171">
        <v>8</v>
      </c>
      <c r="Q144" s="84">
        <v>3172</v>
      </c>
      <c r="R144" s="220" t="s">
        <v>1263</v>
      </c>
      <c r="S144" s="84">
        <v>644</v>
      </c>
      <c r="T144" s="221" t="s">
        <v>1136</v>
      </c>
      <c r="U144" s="84"/>
      <c r="X144" s="149"/>
      <c r="Y144" s="195"/>
      <c r="Z144" s="149"/>
      <c r="AA144" s="195"/>
      <c r="AB144" s="149"/>
      <c r="AC144" s="149"/>
      <c r="AD144"/>
      <c r="AE144"/>
      <c r="AF144"/>
      <c r="AG144"/>
    </row>
    <row r="145" spans="1:33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37"/>
      <c r="I145" s="139"/>
      <c r="J145" s="137"/>
      <c r="K145" s="171"/>
      <c r="L145" s="137"/>
      <c r="M145" s="84"/>
      <c r="N145" s="138"/>
      <c r="P145" s="171"/>
      <c r="Q145" s="84"/>
      <c r="R145" s="173"/>
      <c r="S145" s="84"/>
      <c r="T145" s="171"/>
      <c r="U145" s="84"/>
      <c r="AE145"/>
      <c r="AF145"/>
      <c r="AG145"/>
    </row>
    <row r="146" spans="1:33" s="2" customFormat="1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869</v>
      </c>
      <c r="F146" s="2">
        <v>30</v>
      </c>
      <c r="G146" s="119">
        <v>8399</v>
      </c>
      <c r="H146" s="137">
        <v>6257</v>
      </c>
      <c r="I146" s="139">
        <v>9147</v>
      </c>
      <c r="J146" s="137">
        <v>698</v>
      </c>
      <c r="K146" s="171">
        <v>7.6</v>
      </c>
      <c r="L146" s="137">
        <v>8932</v>
      </c>
      <c r="M146" s="84">
        <v>6744</v>
      </c>
      <c r="N146" s="138">
        <v>9701</v>
      </c>
      <c r="O146" s="2">
        <v>732</v>
      </c>
      <c r="P146" s="171">
        <v>7.5</v>
      </c>
      <c r="Q146" s="84">
        <v>988</v>
      </c>
      <c r="R146" s="220" t="s">
        <v>1265</v>
      </c>
      <c r="S146" s="84">
        <v>191</v>
      </c>
      <c r="T146" s="221" t="s">
        <v>1266</v>
      </c>
      <c r="U146" s="84"/>
      <c r="X146" s="149"/>
      <c r="Y146" s="195"/>
      <c r="Z146" s="149"/>
      <c r="AA146" s="195"/>
      <c r="AB146" s="149"/>
      <c r="AC146" s="149"/>
      <c r="AD146"/>
      <c r="AE146"/>
      <c r="AF146"/>
      <c r="AG146"/>
    </row>
    <row r="147" spans="1:33" s="2" customFormat="1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870</v>
      </c>
      <c r="F147" s="2">
        <v>30</v>
      </c>
      <c r="G147" s="119">
        <v>28922</v>
      </c>
      <c r="H147" s="137">
        <v>18693</v>
      </c>
      <c r="I147" s="139">
        <v>32994</v>
      </c>
      <c r="J147" s="137">
        <v>1599</v>
      </c>
      <c r="K147" s="171">
        <v>4.8</v>
      </c>
      <c r="L147" s="137">
        <v>29709</v>
      </c>
      <c r="M147" s="84">
        <v>19135</v>
      </c>
      <c r="N147" s="138">
        <v>33908</v>
      </c>
      <c r="O147" s="2">
        <v>1580</v>
      </c>
      <c r="P147" s="171">
        <v>4.7</v>
      </c>
      <c r="Q147" s="84">
        <v>3342</v>
      </c>
      <c r="R147" s="220" t="s">
        <v>1267</v>
      </c>
      <c r="S147" s="84">
        <v>645</v>
      </c>
      <c r="T147" s="221" t="s">
        <v>1268</v>
      </c>
      <c r="U147" s="84"/>
      <c r="X147" s="149"/>
      <c r="Y147" s="195"/>
      <c r="Z147" s="149"/>
      <c r="AA147" s="195"/>
      <c r="AB147" s="149"/>
      <c r="AC147" s="149"/>
      <c r="AD147"/>
      <c r="AE147"/>
      <c r="AF147"/>
      <c r="AG147"/>
    </row>
    <row r="148" spans="1:33" s="2" customFormat="1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871</v>
      </c>
      <c r="F148" s="2">
        <v>0</v>
      </c>
      <c r="G148" s="119">
        <v>6822</v>
      </c>
      <c r="H148" s="137">
        <v>4100</v>
      </c>
      <c r="I148" s="139">
        <v>7912</v>
      </c>
      <c r="J148" s="137">
        <v>892</v>
      </c>
      <c r="K148" s="171">
        <v>11.3</v>
      </c>
      <c r="L148" s="137">
        <v>7361</v>
      </c>
      <c r="M148" s="84">
        <v>4137</v>
      </c>
      <c r="N148" s="138">
        <v>8677</v>
      </c>
      <c r="O148" s="2">
        <v>902</v>
      </c>
      <c r="P148" s="171">
        <v>10.4</v>
      </c>
      <c r="Q148" s="84">
        <v>815</v>
      </c>
      <c r="R148" s="220" t="s">
        <v>1269</v>
      </c>
      <c r="S148" s="84">
        <v>143</v>
      </c>
      <c r="T148" s="221" t="s">
        <v>1270</v>
      </c>
      <c r="U148" s="84"/>
      <c r="X148" s="149"/>
      <c r="Y148" s="195"/>
      <c r="Z148" s="149"/>
      <c r="AA148" s="195"/>
      <c r="AB148" s="149"/>
      <c r="AC148" s="149"/>
      <c r="AD148"/>
      <c r="AE148"/>
      <c r="AF148"/>
      <c r="AG148"/>
    </row>
    <row r="149" spans="1:33" s="2" customFormat="1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872</v>
      </c>
      <c r="F149" s="2">
        <v>30</v>
      </c>
      <c r="G149" s="119">
        <v>8957</v>
      </c>
      <c r="H149" s="137">
        <v>4611</v>
      </c>
      <c r="I149" s="139">
        <v>10504</v>
      </c>
      <c r="J149" s="137">
        <v>626</v>
      </c>
      <c r="K149" s="171">
        <v>6</v>
      </c>
      <c r="L149" s="137">
        <v>9099</v>
      </c>
      <c r="M149" s="84">
        <v>4672</v>
      </c>
      <c r="N149" s="138">
        <v>10686</v>
      </c>
      <c r="O149" s="2">
        <v>615</v>
      </c>
      <c r="P149" s="171">
        <v>5.8</v>
      </c>
      <c r="Q149" s="84">
        <v>1053</v>
      </c>
      <c r="R149" s="220" t="s">
        <v>1271</v>
      </c>
      <c r="S149" s="84">
        <v>151</v>
      </c>
      <c r="T149" s="221" t="s">
        <v>1259</v>
      </c>
      <c r="U149" s="84"/>
      <c r="X149" s="149"/>
      <c r="Y149" s="195"/>
      <c r="Z149" s="149"/>
      <c r="AA149" s="195"/>
      <c r="AB149" s="149"/>
      <c r="AC149" s="149"/>
      <c r="AD149"/>
      <c r="AE149"/>
      <c r="AF149" s="150"/>
      <c r="AG149"/>
    </row>
    <row r="150" spans="1:33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37"/>
      <c r="I150" s="139"/>
      <c r="J150" s="137"/>
      <c r="K150" s="171"/>
      <c r="L150" s="137"/>
      <c r="M150" s="84"/>
      <c r="N150" s="138"/>
      <c r="P150" s="171"/>
      <c r="Q150" s="84"/>
      <c r="R150" s="173"/>
      <c r="S150" s="84"/>
      <c r="T150" s="171"/>
      <c r="U150" s="84"/>
      <c r="AE150"/>
      <c r="AF150"/>
      <c r="AG150"/>
    </row>
    <row r="151" spans="1:33" s="2" customFormat="1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873</v>
      </c>
      <c r="F151" s="2">
        <v>0</v>
      </c>
      <c r="G151" s="119">
        <v>3580</v>
      </c>
      <c r="H151" s="137">
        <v>2290</v>
      </c>
      <c r="I151" s="139">
        <v>4054</v>
      </c>
      <c r="J151" s="137">
        <v>379</v>
      </c>
      <c r="K151" s="171">
        <v>9.3000000000000007</v>
      </c>
      <c r="L151" s="137">
        <v>3490</v>
      </c>
      <c r="M151" s="84">
        <v>2219</v>
      </c>
      <c r="N151" s="138">
        <v>3962</v>
      </c>
      <c r="O151" s="2">
        <v>377</v>
      </c>
      <c r="P151" s="171">
        <v>9.5</v>
      </c>
      <c r="Q151" s="84">
        <v>410</v>
      </c>
      <c r="R151" s="220" t="s">
        <v>1272</v>
      </c>
      <c r="S151" s="84">
        <v>64</v>
      </c>
      <c r="T151" s="221" t="s">
        <v>1273</v>
      </c>
      <c r="U151" s="84"/>
      <c r="X151" s="149"/>
      <c r="Y151" s="195"/>
      <c r="Z151" s="149"/>
      <c r="AA151" s="195"/>
      <c r="AB151" s="149"/>
      <c r="AC151" s="149"/>
      <c r="AD151"/>
      <c r="AE151"/>
      <c r="AF151"/>
      <c r="AG151"/>
    </row>
    <row r="152" spans="1:33" s="2" customFormat="1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874</v>
      </c>
      <c r="F152" s="2">
        <v>30</v>
      </c>
      <c r="G152" s="119">
        <v>3090</v>
      </c>
      <c r="H152" s="137">
        <v>2048</v>
      </c>
      <c r="I152" s="139">
        <v>3499</v>
      </c>
      <c r="J152" s="137">
        <v>328</v>
      </c>
      <c r="K152" s="171">
        <v>9.4</v>
      </c>
      <c r="L152" s="137">
        <v>3052</v>
      </c>
      <c r="M152" s="84">
        <v>2057</v>
      </c>
      <c r="N152" s="138">
        <v>3441</v>
      </c>
      <c r="O152" s="2">
        <v>327</v>
      </c>
      <c r="P152" s="171">
        <v>9.5</v>
      </c>
      <c r="Q152" s="84">
        <v>357</v>
      </c>
      <c r="R152" s="220" t="s">
        <v>1272</v>
      </c>
      <c r="S152" s="84">
        <v>54</v>
      </c>
      <c r="T152" s="221" t="s">
        <v>1260</v>
      </c>
      <c r="U152" s="84"/>
      <c r="X152" s="149"/>
      <c r="Y152" s="195"/>
      <c r="Z152" s="149"/>
      <c r="AA152" s="195"/>
      <c r="AB152" s="149"/>
      <c r="AC152" s="149"/>
      <c r="AD152"/>
      <c r="AE152"/>
      <c r="AF152"/>
      <c r="AG152"/>
    </row>
    <row r="153" spans="1:33" s="2" customFormat="1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875</v>
      </c>
      <c r="F153" s="2">
        <v>0</v>
      </c>
      <c r="G153" s="119">
        <v>16633</v>
      </c>
      <c r="H153" s="137">
        <v>10356</v>
      </c>
      <c r="I153" s="139">
        <v>18911</v>
      </c>
      <c r="J153" s="137">
        <v>1587</v>
      </c>
      <c r="K153" s="171">
        <v>8.4</v>
      </c>
      <c r="L153" s="137">
        <v>17255</v>
      </c>
      <c r="M153" s="84">
        <v>11172</v>
      </c>
      <c r="N153" s="138">
        <v>19339</v>
      </c>
      <c r="O153" s="2">
        <v>1400</v>
      </c>
      <c r="P153" s="171">
        <v>7.2</v>
      </c>
      <c r="Q153" s="84">
        <v>1900</v>
      </c>
      <c r="R153" s="220" t="s">
        <v>1266</v>
      </c>
      <c r="S153" s="84">
        <v>435</v>
      </c>
      <c r="T153" s="221" t="s">
        <v>1274</v>
      </c>
      <c r="U153" s="84"/>
      <c r="X153" s="149"/>
      <c r="Y153" s="195"/>
      <c r="Z153" s="149"/>
      <c r="AA153" s="195"/>
      <c r="AB153" s="149"/>
      <c r="AC153" s="149"/>
      <c r="AD153"/>
      <c r="AE153"/>
      <c r="AF153"/>
      <c r="AG153"/>
    </row>
    <row r="154" spans="1:33" s="2" customFormat="1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876</v>
      </c>
      <c r="F154" s="2">
        <v>30</v>
      </c>
      <c r="G154" s="119">
        <v>3850</v>
      </c>
      <c r="H154" s="137">
        <v>2561</v>
      </c>
      <c r="I154" s="139">
        <v>4285</v>
      </c>
      <c r="J154" s="137">
        <v>190</v>
      </c>
      <c r="K154" s="171">
        <v>4.4000000000000004</v>
      </c>
      <c r="L154" s="137">
        <v>3718</v>
      </c>
      <c r="M154" s="84">
        <v>2507</v>
      </c>
      <c r="N154" s="138">
        <v>4135</v>
      </c>
      <c r="O154" s="2">
        <v>170</v>
      </c>
      <c r="P154" s="171">
        <v>4.0999999999999996</v>
      </c>
      <c r="Q154" s="84">
        <v>439</v>
      </c>
      <c r="R154" s="220" t="s">
        <v>1275</v>
      </c>
      <c r="S154" s="84">
        <v>69</v>
      </c>
      <c r="T154" s="221" t="s">
        <v>1254</v>
      </c>
      <c r="U154" s="84"/>
      <c r="X154" s="149"/>
      <c r="Y154" s="195"/>
      <c r="Z154" s="149"/>
      <c r="AA154" s="195"/>
      <c r="AB154" s="149"/>
      <c r="AC154" s="149"/>
      <c r="AD154"/>
      <c r="AE154"/>
      <c r="AF154"/>
      <c r="AG154"/>
    </row>
    <row r="155" spans="1:33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37"/>
      <c r="I155" s="139"/>
      <c r="J155" s="137"/>
      <c r="K155" s="171"/>
      <c r="L155" s="137"/>
      <c r="M155" s="84"/>
      <c r="N155" s="138"/>
      <c r="P155" s="171"/>
      <c r="Q155" s="84"/>
      <c r="R155" s="173"/>
      <c r="S155" s="84"/>
      <c r="T155" s="171"/>
      <c r="U155" s="84"/>
      <c r="AE155"/>
      <c r="AF155"/>
      <c r="AG155"/>
    </row>
    <row r="156" spans="1:33" s="2" customFormat="1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877</v>
      </c>
      <c r="F156" s="2">
        <v>0</v>
      </c>
      <c r="G156" s="119">
        <v>29463</v>
      </c>
      <c r="H156" s="137">
        <v>22039</v>
      </c>
      <c r="I156" s="139">
        <v>31763</v>
      </c>
      <c r="J156" s="137">
        <v>693</v>
      </c>
      <c r="K156" s="171">
        <v>2.2000000000000002</v>
      </c>
      <c r="L156" s="137">
        <v>25659</v>
      </c>
      <c r="M156" s="84">
        <v>16297</v>
      </c>
      <c r="N156" s="138">
        <v>28857</v>
      </c>
      <c r="O156" s="2">
        <v>569</v>
      </c>
      <c r="P156" s="171">
        <v>2</v>
      </c>
      <c r="Q156" s="84">
        <v>3075</v>
      </c>
      <c r="R156" s="220" t="s">
        <v>1276</v>
      </c>
      <c r="S156" s="84">
        <v>741</v>
      </c>
      <c r="T156" s="221" t="s">
        <v>1277</v>
      </c>
      <c r="U156" s="84"/>
      <c r="X156" s="149"/>
      <c r="Y156" s="195"/>
      <c r="Z156" s="149"/>
      <c r="AA156" s="195"/>
      <c r="AB156" s="149"/>
      <c r="AC156" s="149"/>
      <c r="AD156"/>
      <c r="AE156"/>
      <c r="AF156"/>
      <c r="AG156"/>
    </row>
    <row r="157" spans="1:33" s="2" customFormat="1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878</v>
      </c>
      <c r="F157" s="2">
        <v>0</v>
      </c>
      <c r="G157" s="119">
        <v>17804</v>
      </c>
      <c r="H157" s="137">
        <v>11600</v>
      </c>
      <c r="I157" s="139">
        <v>20090</v>
      </c>
      <c r="J157" s="137">
        <v>1208</v>
      </c>
      <c r="K157" s="171">
        <v>6</v>
      </c>
      <c r="L157" s="137">
        <v>17973</v>
      </c>
      <c r="M157" s="84">
        <v>12579</v>
      </c>
      <c r="N157" s="138">
        <v>19982</v>
      </c>
      <c r="O157" s="2">
        <v>1265</v>
      </c>
      <c r="P157" s="171">
        <v>6.3</v>
      </c>
      <c r="Q157" s="84">
        <v>2034</v>
      </c>
      <c r="R157" s="220" t="s">
        <v>1271</v>
      </c>
      <c r="S157" s="84">
        <v>405</v>
      </c>
      <c r="T157" s="221" t="s">
        <v>1149</v>
      </c>
      <c r="U157" s="84"/>
      <c r="X157" s="149"/>
      <c r="Y157" s="195"/>
      <c r="Z157" s="149"/>
      <c r="AA157" s="195"/>
      <c r="AB157" s="149"/>
      <c r="AC157" s="149"/>
      <c r="AD157"/>
      <c r="AE157"/>
      <c r="AF157"/>
      <c r="AG157"/>
    </row>
    <row r="158" spans="1:33" s="2" customFormat="1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879</v>
      </c>
      <c r="F158" s="2">
        <v>30</v>
      </c>
      <c r="G158" s="119">
        <v>8449</v>
      </c>
      <c r="H158" s="137">
        <v>4855</v>
      </c>
      <c r="I158" s="139">
        <v>9701</v>
      </c>
      <c r="J158" s="137">
        <v>576</v>
      </c>
      <c r="K158" s="171">
        <v>5.9</v>
      </c>
      <c r="L158" s="137">
        <v>8378</v>
      </c>
      <c r="M158" s="84">
        <v>4846</v>
      </c>
      <c r="N158" s="138">
        <v>9638</v>
      </c>
      <c r="O158" s="2">
        <v>532</v>
      </c>
      <c r="P158" s="171">
        <v>5.5</v>
      </c>
      <c r="Q158" s="84">
        <v>983</v>
      </c>
      <c r="R158" s="220" t="s">
        <v>1278</v>
      </c>
      <c r="S158" s="84">
        <v>137</v>
      </c>
      <c r="T158" s="221" t="s">
        <v>1279</v>
      </c>
      <c r="U158" s="84"/>
      <c r="X158" s="149"/>
      <c r="Y158" s="195"/>
      <c r="Z158" s="149"/>
      <c r="AA158" s="195"/>
      <c r="AB158" s="149"/>
      <c r="AC158" s="149"/>
      <c r="AD158"/>
      <c r="AE158"/>
      <c r="AF158"/>
      <c r="AG158"/>
    </row>
    <row r="159" spans="1:33" s="2" customFormat="1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880</v>
      </c>
      <c r="F159" s="2">
        <v>30</v>
      </c>
      <c r="G159" s="119">
        <v>1934</v>
      </c>
      <c r="H159" s="137">
        <v>1856</v>
      </c>
      <c r="I159" s="139">
        <v>1934</v>
      </c>
      <c r="J159" s="137">
        <v>218</v>
      </c>
      <c r="K159" s="171">
        <v>11.3</v>
      </c>
      <c r="L159" s="137">
        <v>2026</v>
      </c>
      <c r="M159" s="84">
        <v>2254</v>
      </c>
      <c r="N159" s="138">
        <v>1952</v>
      </c>
      <c r="O159" s="2">
        <v>289</v>
      </c>
      <c r="P159" s="171">
        <v>14.8</v>
      </c>
      <c r="Q159" s="84">
        <v>228</v>
      </c>
      <c r="R159" s="220" t="s">
        <v>1280</v>
      </c>
      <c r="S159" s="84">
        <v>39</v>
      </c>
      <c r="T159" s="221" t="s">
        <v>1252</v>
      </c>
      <c r="U159" s="84"/>
      <c r="X159" s="149"/>
      <c r="Y159" s="195"/>
      <c r="Z159" s="149"/>
      <c r="AA159" s="195"/>
      <c r="AB159" s="149"/>
      <c r="AC159" s="149"/>
      <c r="AD159"/>
      <c r="AE159"/>
      <c r="AF159"/>
      <c r="AG159"/>
    </row>
    <row r="160" spans="1:33" s="2" customFormat="1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881</v>
      </c>
      <c r="F160" s="2">
        <v>30</v>
      </c>
      <c r="G160" s="119">
        <v>4771</v>
      </c>
      <c r="H160" s="137">
        <v>2752</v>
      </c>
      <c r="I160" s="139">
        <v>5257</v>
      </c>
      <c r="J160" s="137">
        <v>388</v>
      </c>
      <c r="K160" s="171">
        <v>7.4</v>
      </c>
      <c r="L160" s="137">
        <v>4569</v>
      </c>
      <c r="M160" s="84">
        <v>2699</v>
      </c>
      <c r="N160" s="138">
        <v>5062</v>
      </c>
      <c r="O160" s="2">
        <v>351</v>
      </c>
      <c r="P160" s="171">
        <v>6.9</v>
      </c>
      <c r="Q160" s="84">
        <v>541</v>
      </c>
      <c r="R160" s="220" t="s">
        <v>1281</v>
      </c>
      <c r="S160" s="84">
        <v>85</v>
      </c>
      <c r="T160" s="221" t="s">
        <v>1282</v>
      </c>
      <c r="U160" s="84"/>
      <c r="X160" s="149"/>
      <c r="Y160" s="195"/>
      <c r="Z160" s="149"/>
      <c r="AA160" s="195"/>
      <c r="AB160" s="149"/>
      <c r="AC160" s="149"/>
      <c r="AD160"/>
      <c r="AE160"/>
      <c r="AF160"/>
      <c r="AG160"/>
    </row>
    <row r="161" spans="1:33" s="2" customFormat="1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882</v>
      </c>
      <c r="F161" s="2">
        <v>30</v>
      </c>
      <c r="G161" s="119">
        <v>4984</v>
      </c>
      <c r="H161" s="137">
        <v>3478</v>
      </c>
      <c r="I161" s="139">
        <v>5401</v>
      </c>
      <c r="J161" s="137">
        <v>109</v>
      </c>
      <c r="K161" s="171">
        <v>2</v>
      </c>
      <c r="L161" s="137">
        <v>5081</v>
      </c>
      <c r="M161" s="84">
        <v>3491</v>
      </c>
      <c r="N161" s="138">
        <v>5511</v>
      </c>
      <c r="O161" s="2">
        <v>134</v>
      </c>
      <c r="P161" s="171">
        <v>2.4</v>
      </c>
      <c r="Q161" s="84">
        <v>585</v>
      </c>
      <c r="R161" s="220" t="s">
        <v>1276</v>
      </c>
      <c r="S161" s="84">
        <v>88</v>
      </c>
      <c r="T161" s="221" t="s">
        <v>1283</v>
      </c>
      <c r="U161" s="84"/>
      <c r="X161" s="149"/>
      <c r="Y161" s="195"/>
      <c r="Z161" s="149"/>
      <c r="AA161" s="195"/>
      <c r="AB161" s="149"/>
      <c r="AC161" s="149"/>
      <c r="AD161"/>
      <c r="AE161"/>
      <c r="AF161"/>
      <c r="AG161"/>
    </row>
    <row r="162" spans="1:33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37"/>
      <c r="I162" s="139"/>
      <c r="J162" s="137"/>
      <c r="K162" s="171"/>
      <c r="L162" s="137"/>
      <c r="M162" s="84"/>
      <c r="N162" s="138"/>
      <c r="P162" s="171"/>
      <c r="Q162" s="84"/>
      <c r="R162" s="173"/>
      <c r="S162" s="84"/>
      <c r="T162" s="171"/>
      <c r="U162" s="84"/>
      <c r="AE162"/>
      <c r="AF162"/>
      <c r="AG162"/>
    </row>
    <row r="163" spans="1:33" s="2" customFormat="1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883</v>
      </c>
      <c r="F163" s="2">
        <v>30</v>
      </c>
      <c r="G163" s="119">
        <v>13980</v>
      </c>
      <c r="H163" s="137">
        <v>10863</v>
      </c>
      <c r="I163" s="139">
        <v>14256</v>
      </c>
      <c r="J163" s="137">
        <v>765</v>
      </c>
      <c r="K163" s="171">
        <v>5.4</v>
      </c>
      <c r="L163" s="137">
        <v>13869</v>
      </c>
      <c r="M163" s="84">
        <v>10965</v>
      </c>
      <c r="N163" s="138">
        <v>14081</v>
      </c>
      <c r="O163" s="2">
        <v>897</v>
      </c>
      <c r="P163" s="171">
        <v>6.4</v>
      </c>
      <c r="Q163" s="84">
        <v>1531</v>
      </c>
      <c r="R163" s="220" t="s">
        <v>1278</v>
      </c>
      <c r="S163" s="84">
        <v>419</v>
      </c>
      <c r="T163" s="221" t="s">
        <v>1284</v>
      </c>
      <c r="U163" s="84"/>
      <c r="X163" s="149"/>
      <c r="Y163" s="195"/>
      <c r="Z163" s="149"/>
      <c r="AA163" s="195"/>
      <c r="AB163" s="149"/>
      <c r="AC163" s="149"/>
      <c r="AD163"/>
      <c r="AE163"/>
      <c r="AF163"/>
      <c r="AG163"/>
    </row>
    <row r="164" spans="1:33" s="2" customFormat="1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884</v>
      </c>
      <c r="F164" s="2">
        <v>30</v>
      </c>
      <c r="G164" s="119">
        <v>4641</v>
      </c>
      <c r="H164" s="137">
        <v>3514</v>
      </c>
      <c r="I164" s="139">
        <v>5015</v>
      </c>
      <c r="J164" s="137">
        <v>432</v>
      </c>
      <c r="K164" s="171">
        <v>8.6</v>
      </c>
      <c r="L164" s="137">
        <v>4632</v>
      </c>
      <c r="M164" s="84">
        <v>3489</v>
      </c>
      <c r="N164" s="138">
        <v>5008</v>
      </c>
      <c r="O164" s="2">
        <v>405</v>
      </c>
      <c r="P164" s="171">
        <v>8.1</v>
      </c>
      <c r="Q164" s="84">
        <v>545</v>
      </c>
      <c r="R164" s="220" t="s">
        <v>1285</v>
      </c>
      <c r="S164" s="84">
        <v>69</v>
      </c>
      <c r="T164" s="221" t="s">
        <v>1273</v>
      </c>
      <c r="U164" s="84"/>
      <c r="X164" s="149"/>
      <c r="Y164" s="195"/>
      <c r="Z164" s="149"/>
      <c r="AA164" s="195"/>
      <c r="AB164" s="149"/>
      <c r="AC164" s="149"/>
      <c r="AD164"/>
      <c r="AE164"/>
      <c r="AF164"/>
      <c r="AG164"/>
    </row>
    <row r="165" spans="1:33" s="2" customFormat="1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885</v>
      </c>
      <c r="F165" s="2">
        <v>30</v>
      </c>
      <c r="G165" s="119">
        <v>6240</v>
      </c>
      <c r="H165" s="137">
        <v>3929</v>
      </c>
      <c r="I165" s="139">
        <v>6991</v>
      </c>
      <c r="J165" s="137">
        <v>532</v>
      </c>
      <c r="K165" s="171">
        <v>7.6</v>
      </c>
      <c r="L165" s="137">
        <v>6263</v>
      </c>
      <c r="M165" s="84">
        <v>3630</v>
      </c>
      <c r="N165" s="138">
        <v>7088</v>
      </c>
      <c r="O165" s="2">
        <v>520</v>
      </c>
      <c r="P165" s="171">
        <v>7.3</v>
      </c>
      <c r="Q165" s="84">
        <v>733</v>
      </c>
      <c r="R165" s="220" t="s">
        <v>1261</v>
      </c>
      <c r="S165" s="84">
        <v>97</v>
      </c>
      <c r="T165" s="221" t="s">
        <v>1269</v>
      </c>
      <c r="U165" s="84"/>
      <c r="X165" s="149"/>
      <c r="Y165" s="195"/>
      <c r="Z165" s="149"/>
      <c r="AA165" s="195"/>
      <c r="AB165" s="149"/>
      <c r="AC165" s="149"/>
      <c r="AD165"/>
      <c r="AE165"/>
      <c r="AF165"/>
      <c r="AG165"/>
    </row>
    <row r="166" spans="1:33" s="2" customFormat="1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886</v>
      </c>
      <c r="F166" s="2">
        <v>30</v>
      </c>
      <c r="G166" s="119">
        <v>13356</v>
      </c>
      <c r="H166" s="137">
        <v>8831</v>
      </c>
      <c r="I166" s="139">
        <v>14967</v>
      </c>
      <c r="J166" s="137">
        <v>1015</v>
      </c>
      <c r="K166" s="171">
        <v>6.8</v>
      </c>
      <c r="L166" s="137">
        <v>13410</v>
      </c>
      <c r="M166" s="84">
        <v>8555</v>
      </c>
      <c r="N166" s="138">
        <v>15176</v>
      </c>
      <c r="O166" s="2">
        <v>949</v>
      </c>
      <c r="P166" s="171">
        <v>6.3</v>
      </c>
      <c r="Q166" s="84">
        <v>1556</v>
      </c>
      <c r="R166" s="220" t="s">
        <v>1194</v>
      </c>
      <c r="S166" s="84">
        <v>235</v>
      </c>
      <c r="T166" s="221" t="s">
        <v>1179</v>
      </c>
      <c r="U166" s="84"/>
      <c r="X166" s="149"/>
      <c r="Y166" s="195"/>
      <c r="Z166" s="149"/>
      <c r="AA166" s="195"/>
      <c r="AB166" s="149"/>
      <c r="AC166" s="149"/>
      <c r="AD166"/>
      <c r="AE166"/>
      <c r="AF166"/>
      <c r="AG166"/>
    </row>
    <row r="167" spans="1:33" s="2" customFormat="1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887</v>
      </c>
      <c r="F167" s="2">
        <v>52</v>
      </c>
      <c r="G167" s="119">
        <v>1808</v>
      </c>
      <c r="H167" s="137">
        <v>1735</v>
      </c>
      <c r="I167" s="139">
        <v>1836</v>
      </c>
      <c r="J167" s="137">
        <v>113</v>
      </c>
      <c r="K167" s="171">
        <v>6.2</v>
      </c>
      <c r="L167" s="137">
        <v>1795</v>
      </c>
      <c r="M167" s="84">
        <v>1726</v>
      </c>
      <c r="N167" s="138">
        <v>1817</v>
      </c>
      <c r="O167" s="2">
        <v>112</v>
      </c>
      <c r="P167" s="171">
        <v>6.2</v>
      </c>
      <c r="Q167" s="84">
        <v>418</v>
      </c>
      <c r="R167" s="220" t="s">
        <v>1281</v>
      </c>
      <c r="S167" s="84">
        <v>49</v>
      </c>
      <c r="T167" s="221" t="s">
        <v>1286</v>
      </c>
      <c r="U167" s="84"/>
      <c r="X167" s="149"/>
      <c r="Y167" s="195"/>
      <c r="Z167" s="149"/>
      <c r="AA167" s="195"/>
      <c r="AB167" s="149"/>
      <c r="AC167" s="149"/>
      <c r="AD167"/>
      <c r="AE167"/>
      <c r="AF167"/>
      <c r="AG167"/>
    </row>
    <row r="168" spans="1:33" s="2" customFormat="1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888</v>
      </c>
      <c r="F168" s="2">
        <v>30</v>
      </c>
      <c r="G168" s="119">
        <v>27625</v>
      </c>
      <c r="H168" s="137">
        <v>18735</v>
      </c>
      <c r="I168" s="139">
        <v>31066</v>
      </c>
      <c r="J168" s="137">
        <v>1840</v>
      </c>
      <c r="K168" s="171">
        <v>5.9</v>
      </c>
      <c r="L168" s="137">
        <v>27302</v>
      </c>
      <c r="M168" s="84">
        <v>18230</v>
      </c>
      <c r="N168" s="138">
        <v>30740</v>
      </c>
      <c r="O168" s="2">
        <v>1850</v>
      </c>
      <c r="P168" s="171">
        <v>6</v>
      </c>
      <c r="Q168" s="84">
        <v>3134</v>
      </c>
      <c r="R168" s="220" t="s">
        <v>1287</v>
      </c>
      <c r="S168" s="84">
        <v>597</v>
      </c>
      <c r="T168" s="221" t="s">
        <v>1288</v>
      </c>
      <c r="U168" s="84"/>
      <c r="X168" s="149"/>
      <c r="Y168" s="195"/>
      <c r="Z168" s="149"/>
      <c r="AA168" s="195"/>
      <c r="AB168" s="149"/>
      <c r="AC168" s="149"/>
      <c r="AD168"/>
      <c r="AE168"/>
      <c r="AF168"/>
      <c r="AG168"/>
    </row>
    <row r="169" spans="1:33" s="2" customFormat="1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889</v>
      </c>
      <c r="F169" s="2">
        <v>30</v>
      </c>
      <c r="G169" s="119">
        <v>12381</v>
      </c>
      <c r="H169" s="137">
        <v>9379</v>
      </c>
      <c r="I169" s="139">
        <v>13578</v>
      </c>
      <c r="J169" s="137">
        <v>1660</v>
      </c>
      <c r="K169" s="171">
        <v>12.2</v>
      </c>
      <c r="L169" s="137">
        <v>13172</v>
      </c>
      <c r="M169" s="84">
        <v>9059</v>
      </c>
      <c r="N169" s="138">
        <v>14696</v>
      </c>
      <c r="O169" s="2">
        <v>1682</v>
      </c>
      <c r="P169" s="171">
        <v>11.4</v>
      </c>
      <c r="Q169" s="84">
        <v>1467</v>
      </c>
      <c r="R169" s="220" t="s">
        <v>1269</v>
      </c>
      <c r="S169" s="84">
        <v>261</v>
      </c>
      <c r="T169" s="221" t="s">
        <v>1134</v>
      </c>
      <c r="U169" s="84"/>
      <c r="X169" s="149"/>
      <c r="Y169" s="195"/>
      <c r="Z169" s="149"/>
      <c r="AA169" s="195"/>
      <c r="AB169" s="149"/>
      <c r="AC169" s="149"/>
      <c r="AD169"/>
      <c r="AE169"/>
      <c r="AF169"/>
      <c r="AG169"/>
    </row>
    <row r="170" spans="1:33" s="2" customFormat="1" ht="13.5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890</v>
      </c>
      <c r="F170" s="123">
        <v>0</v>
      </c>
      <c r="G170" s="125">
        <v>11847</v>
      </c>
      <c r="H170" s="140">
        <v>7377</v>
      </c>
      <c r="I170" s="141">
        <v>13309</v>
      </c>
      <c r="J170" s="140">
        <v>1754</v>
      </c>
      <c r="K170" s="172">
        <v>13.2</v>
      </c>
      <c r="L170" s="140">
        <v>10916</v>
      </c>
      <c r="M170" s="142">
        <v>8948</v>
      </c>
      <c r="N170" s="143">
        <v>11496</v>
      </c>
      <c r="O170" s="124">
        <v>1370</v>
      </c>
      <c r="P170" s="172">
        <v>11.9</v>
      </c>
      <c r="Q170" s="142">
        <v>1297</v>
      </c>
      <c r="R170" s="222" t="s">
        <v>1289</v>
      </c>
      <c r="S170" s="142">
        <v>252</v>
      </c>
      <c r="T170" s="223" t="s">
        <v>1233</v>
      </c>
      <c r="U170" s="84"/>
      <c r="W170" s="193"/>
      <c r="X170" s="149"/>
      <c r="Y170" s="195"/>
      <c r="Z170" s="149"/>
      <c r="AA170" s="195"/>
      <c r="AB170" s="149"/>
      <c r="AC170" s="149"/>
      <c r="AD170"/>
      <c r="AE170"/>
      <c r="AF170"/>
      <c r="AG170"/>
    </row>
    <row r="171" spans="1:33" s="2" customFormat="1" ht="13.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31"/>
      <c r="I171" s="31"/>
      <c r="J171" s="31"/>
      <c r="K171" s="31"/>
      <c r="L171" s="31"/>
      <c r="M171" s="31"/>
      <c r="N171" s="31"/>
      <c r="P171" s="31"/>
      <c r="Q171" s="84"/>
      <c r="R171" s="158"/>
      <c r="S171" s="84"/>
      <c r="T171" s="158"/>
      <c r="V171" s="193"/>
      <c r="W171" s="201"/>
      <c r="X171" s="149"/>
      <c r="Y171" s="195"/>
      <c r="Z171" s="149"/>
      <c r="AA171" s="195"/>
      <c r="AB171" s="149"/>
      <c r="AC171" s="149"/>
      <c r="AD171"/>
      <c r="AE171"/>
      <c r="AF171"/>
      <c r="AG171"/>
    </row>
    <row r="172" spans="1:33" s="2" customFormat="1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  <c r="Q172" s="84"/>
      <c r="R172" s="158"/>
      <c r="S172" s="84"/>
      <c r="T172" s="158"/>
      <c r="V172" s="201"/>
      <c r="W172" s="193"/>
      <c r="X172" s="84"/>
      <c r="Z172" s="84"/>
      <c r="AB172" s="84"/>
      <c r="AC172" s="84"/>
      <c r="AE172"/>
      <c r="AG172"/>
    </row>
    <row r="173" spans="1:33" s="2" customFormat="1" ht="13.5" customHeight="1" x14ac:dyDescent="0.2">
      <c r="A173" s="100"/>
      <c r="B173" s="31"/>
      <c r="C173" s="31"/>
      <c r="D173" s="31"/>
      <c r="E173" s="100"/>
      <c r="F173" s="31"/>
      <c r="G173" s="31"/>
      <c r="H173" s="31"/>
      <c r="I173" s="31"/>
      <c r="J173" s="31"/>
      <c r="K173" s="31"/>
      <c r="L173" s="31"/>
      <c r="M173" s="31"/>
      <c r="N173" s="31"/>
      <c r="P173" s="31"/>
      <c r="Q173" s="84"/>
      <c r="R173" s="158"/>
      <c r="S173" s="84"/>
      <c r="T173" s="158"/>
      <c r="V173" s="193"/>
      <c r="W173" s="201"/>
      <c r="X173" s="84"/>
      <c r="Z173" s="84"/>
      <c r="AB173" s="84"/>
      <c r="AC173" s="84"/>
      <c r="AE173"/>
      <c r="AG173"/>
    </row>
    <row r="174" spans="1:33" s="2" customFormat="1" x14ac:dyDescent="0.2">
      <c r="A174" s="31"/>
      <c r="B174" s="31"/>
      <c r="C174" s="31"/>
      <c r="D174" s="31"/>
      <c r="E174" s="100"/>
      <c r="F174" s="31"/>
      <c r="H174" s="137"/>
      <c r="I174" s="84"/>
      <c r="J174" s="137"/>
      <c r="K174" s="31"/>
      <c r="L174" s="137"/>
      <c r="M174" s="84"/>
      <c r="N174" s="137"/>
      <c r="P174" s="121"/>
      <c r="Q174" s="84"/>
      <c r="R174" s="159"/>
      <c r="S174" s="84"/>
      <c r="T174" s="159"/>
      <c r="U174" s="84"/>
      <c r="V174" s="201"/>
      <c r="W174" s="193"/>
      <c r="X174" s="84"/>
      <c r="Z174" s="84"/>
      <c r="AB174" s="84"/>
      <c r="AC174" s="84"/>
      <c r="AE174"/>
      <c r="AG174"/>
    </row>
    <row r="175" spans="1:33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31"/>
      <c r="I175" s="31"/>
      <c r="J175" s="31"/>
      <c r="K175" s="31"/>
      <c r="L175" s="31"/>
      <c r="M175" s="31"/>
      <c r="N175" s="31"/>
      <c r="O175" s="101"/>
      <c r="Q175" s="84"/>
      <c r="R175" s="158"/>
      <c r="S175" s="84"/>
      <c r="T175" s="102"/>
      <c r="V175" s="192"/>
      <c r="W175" s="193"/>
      <c r="X175" s="84"/>
      <c r="Z175" s="84"/>
      <c r="AB175" s="84"/>
      <c r="AC175" s="84"/>
      <c r="AE175"/>
      <c r="AG175"/>
    </row>
    <row r="176" spans="1:33" s="2" customFormat="1" ht="15.75" customHeight="1" x14ac:dyDescent="0.2">
      <c r="A176" s="100" t="s">
        <v>383</v>
      </c>
      <c r="B176" s="31"/>
      <c r="C176" s="31"/>
      <c r="D176" s="31"/>
      <c r="E176" s="100" t="s">
        <v>396</v>
      </c>
      <c r="G176" s="31"/>
      <c r="H176" s="31"/>
      <c r="I176" s="31"/>
      <c r="J176" s="31"/>
      <c r="K176" s="31"/>
      <c r="L176" s="31"/>
      <c r="M176" s="31" t="s">
        <v>540</v>
      </c>
      <c r="N176" s="31"/>
      <c r="O176" s="103"/>
      <c r="P176" s="31"/>
      <c r="Q176" s="84"/>
      <c r="R176" s="158"/>
      <c r="S176" s="84"/>
      <c r="T176" s="158"/>
      <c r="V176" s="193"/>
      <c r="W176" s="201"/>
      <c r="X176" s="84"/>
      <c r="Z176" s="84"/>
      <c r="AB176" s="84"/>
      <c r="AC176" s="84"/>
      <c r="AE176"/>
      <c r="AG176"/>
    </row>
    <row r="177" spans="1:33" s="2" customFormat="1" ht="18" customHeight="1" thickBot="1" x14ac:dyDescent="0.25">
      <c r="A177" s="2" t="s">
        <v>126</v>
      </c>
      <c r="B177" s="31"/>
      <c r="C177" s="31"/>
      <c r="K177" s="31"/>
      <c r="P177" s="31"/>
      <c r="Q177" s="84"/>
      <c r="R177" s="159"/>
      <c r="S177" s="84"/>
      <c r="T177" s="102" t="str">
        <f>$T$3</f>
        <v>APRIL  2025</v>
      </c>
      <c r="V177" s="201"/>
      <c r="W177" s="193"/>
      <c r="X177" s="149"/>
      <c r="Y177" s="195"/>
      <c r="Z177" s="149"/>
      <c r="AA177" s="195"/>
      <c r="AB177" s="149"/>
      <c r="AC177" s="149"/>
      <c r="AD177"/>
      <c r="AE177"/>
      <c r="AF177"/>
      <c r="AG177"/>
    </row>
    <row r="178" spans="1:33" s="2" customFormat="1" x14ac:dyDescent="0.2">
      <c r="A178" s="104"/>
      <c r="B178" s="105"/>
      <c r="C178" s="106"/>
      <c r="D178" s="106"/>
      <c r="E178" s="107"/>
      <c r="F178" s="106"/>
      <c r="G178" s="129" t="s">
        <v>127</v>
      </c>
      <c r="H178" s="130"/>
      <c r="I178" s="130"/>
      <c r="J178" s="130"/>
      <c r="K178" s="106"/>
      <c r="L178" s="129" t="s">
        <v>128</v>
      </c>
      <c r="M178" s="130"/>
      <c r="N178" s="130"/>
      <c r="O178" s="130"/>
      <c r="P178" s="106"/>
      <c r="Q178" s="104" t="s">
        <v>540</v>
      </c>
      <c r="R178" s="155" t="s">
        <v>137</v>
      </c>
      <c r="S178" s="106"/>
      <c r="T178" s="197"/>
      <c r="V178" s="193"/>
      <c r="W178" s="193"/>
      <c r="X178" s="149"/>
      <c r="Y178" s="195"/>
      <c r="Z178" s="149"/>
      <c r="AA178" s="195"/>
      <c r="AB178" s="149"/>
      <c r="AC178" s="149"/>
      <c r="AD178"/>
      <c r="AE178"/>
      <c r="AF178"/>
      <c r="AG178"/>
    </row>
    <row r="179" spans="1:33" s="2" customFormat="1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I179" s="131"/>
      <c r="K179" s="132" t="s">
        <v>131</v>
      </c>
      <c r="L179" s="119"/>
      <c r="N179" s="131"/>
      <c r="P179" s="132" t="s">
        <v>131</v>
      </c>
      <c r="Q179" s="110" t="s">
        <v>129</v>
      </c>
      <c r="R179" s="133" t="s">
        <v>398</v>
      </c>
      <c r="S179" s="31" t="s">
        <v>130</v>
      </c>
      <c r="T179" s="198" t="s">
        <v>398</v>
      </c>
      <c r="V179" s="193"/>
      <c r="W179" s="193"/>
      <c r="X179" s="149"/>
      <c r="Y179" s="195"/>
      <c r="Z179" s="149"/>
      <c r="AA179" s="195"/>
      <c r="AB179" s="149"/>
      <c r="AC179" s="149"/>
      <c r="AD179"/>
      <c r="AE179"/>
      <c r="AF179"/>
      <c r="AG179"/>
    </row>
    <row r="180" spans="1:33" s="2" customFormat="1" x14ac:dyDescent="0.2">
      <c r="A180" s="110"/>
      <c r="B180" s="111"/>
      <c r="C180" s="31"/>
      <c r="D180" s="31"/>
      <c r="E180" s="109"/>
      <c r="F180" s="31"/>
      <c r="G180" s="110" t="s">
        <v>553</v>
      </c>
      <c r="H180" s="31" t="s">
        <v>553</v>
      </c>
      <c r="I180" s="111" t="s">
        <v>553</v>
      </c>
      <c r="J180" s="31" t="s">
        <v>398</v>
      </c>
      <c r="K180" s="132" t="s">
        <v>148</v>
      </c>
      <c r="L180" s="110" t="s">
        <v>553</v>
      </c>
      <c r="M180" s="31" t="s">
        <v>553</v>
      </c>
      <c r="N180" s="111" t="s">
        <v>553</v>
      </c>
      <c r="O180" s="31" t="s">
        <v>398</v>
      </c>
      <c r="P180" s="132" t="s">
        <v>148</v>
      </c>
      <c r="Q180" s="110"/>
      <c r="R180" s="133" t="s">
        <v>131</v>
      </c>
      <c r="S180" s="31"/>
      <c r="T180" s="198" t="s">
        <v>131</v>
      </c>
      <c r="V180" s="193"/>
      <c r="W180" s="193"/>
      <c r="X180" s="149"/>
      <c r="Y180" s="195"/>
      <c r="Z180" s="149"/>
      <c r="AA180" s="195"/>
      <c r="AB180" s="149"/>
      <c r="AC180" s="149"/>
      <c r="AD180"/>
      <c r="AE180"/>
      <c r="AF180"/>
      <c r="AG180"/>
    </row>
    <row r="181" spans="1:33" s="2" customFormat="1" ht="13.5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13" t="s">
        <v>409</v>
      </c>
      <c r="H181" s="115" t="s">
        <v>411</v>
      </c>
      <c r="I181" s="114" t="s">
        <v>410</v>
      </c>
      <c r="J181" s="115" t="s">
        <v>410</v>
      </c>
      <c r="K181" s="134" t="s">
        <v>410</v>
      </c>
      <c r="L181" s="113" t="s">
        <v>409</v>
      </c>
      <c r="M181" s="115" t="s">
        <v>411</v>
      </c>
      <c r="N181" s="114" t="s">
        <v>410</v>
      </c>
      <c r="O181" s="115" t="s">
        <v>410</v>
      </c>
      <c r="P181" s="134" t="s">
        <v>410</v>
      </c>
      <c r="Q181" s="113" t="s">
        <v>132</v>
      </c>
      <c r="R181" s="135" t="s">
        <v>133</v>
      </c>
      <c r="S181" s="115" t="s">
        <v>134</v>
      </c>
      <c r="T181" s="200" t="s">
        <v>135</v>
      </c>
      <c r="V181" s="193"/>
      <c r="W181" s="201"/>
      <c r="X181" s="149"/>
      <c r="Y181" s="195"/>
      <c r="Z181" s="149"/>
      <c r="AA181" s="195"/>
      <c r="AB181" s="149"/>
      <c r="AC181" s="149"/>
      <c r="AD181"/>
      <c r="AE181"/>
      <c r="AF181"/>
      <c r="AG181"/>
    </row>
    <row r="182" spans="1:33" s="2" customFormat="1" ht="6.95" customHeight="1" x14ac:dyDescent="0.2">
      <c r="A182" s="110"/>
      <c r="B182" s="111"/>
      <c r="C182" s="31"/>
      <c r="D182" s="31"/>
      <c r="E182" s="109"/>
      <c r="G182" s="110"/>
      <c r="H182" s="31"/>
      <c r="I182" s="111"/>
      <c r="J182" s="31"/>
      <c r="K182" s="170"/>
      <c r="L182" s="31"/>
      <c r="M182" s="31"/>
      <c r="N182" s="111"/>
      <c r="P182" s="171"/>
      <c r="Q182" s="157"/>
      <c r="R182" s="173"/>
      <c r="S182" s="84"/>
      <c r="T182" s="171"/>
      <c r="V182" s="201"/>
      <c r="AE182"/>
      <c r="AF182"/>
      <c r="AG182"/>
    </row>
    <row r="183" spans="1:33" s="2" customFormat="1" ht="12.7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891</v>
      </c>
      <c r="F183" s="2">
        <v>30</v>
      </c>
      <c r="G183" s="110">
        <v>9635</v>
      </c>
      <c r="H183" s="31">
        <v>8280</v>
      </c>
      <c r="I183" s="111">
        <v>10241</v>
      </c>
      <c r="J183" s="31">
        <v>1247</v>
      </c>
      <c r="K183" s="171">
        <v>12.2</v>
      </c>
      <c r="L183" s="31">
        <v>9673</v>
      </c>
      <c r="M183" s="31">
        <v>8113</v>
      </c>
      <c r="N183" s="111">
        <v>10263</v>
      </c>
      <c r="O183" s="2">
        <v>1194</v>
      </c>
      <c r="P183" s="171">
        <v>11.6</v>
      </c>
      <c r="Q183" s="137">
        <v>1119</v>
      </c>
      <c r="R183" s="220" t="s">
        <v>1179</v>
      </c>
      <c r="S183" s="84">
        <v>175</v>
      </c>
      <c r="T183" s="221" t="s">
        <v>1258</v>
      </c>
      <c r="X183" s="149"/>
      <c r="Y183" s="195"/>
      <c r="Z183" s="149"/>
      <c r="AA183" s="195"/>
      <c r="AB183" s="149"/>
      <c r="AC183" s="149"/>
      <c r="AD183"/>
      <c r="AE183"/>
      <c r="AF183"/>
      <c r="AG183"/>
    </row>
    <row r="184" spans="1:33" s="2" customFormat="1" ht="12.7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892</v>
      </c>
      <c r="F184" s="2">
        <v>0</v>
      </c>
      <c r="G184" s="119">
        <v>6763</v>
      </c>
      <c r="H184" s="137">
        <v>4780</v>
      </c>
      <c r="I184" s="139">
        <v>7225</v>
      </c>
      <c r="J184" s="137">
        <v>367</v>
      </c>
      <c r="K184" s="171">
        <v>5.0999999999999996</v>
      </c>
      <c r="L184" s="137">
        <v>7251</v>
      </c>
      <c r="M184" s="84">
        <v>5258</v>
      </c>
      <c r="N184" s="138">
        <v>7562</v>
      </c>
      <c r="O184" s="2">
        <v>407</v>
      </c>
      <c r="P184" s="171">
        <v>5.4</v>
      </c>
      <c r="Q184" s="84">
        <v>829</v>
      </c>
      <c r="R184" s="220" t="s">
        <v>1195</v>
      </c>
      <c r="S184" s="84">
        <v>93</v>
      </c>
      <c r="T184" s="221" t="s">
        <v>1255</v>
      </c>
      <c r="U184" s="84"/>
      <c r="X184" s="149"/>
      <c r="Y184" s="195"/>
      <c r="Z184" s="149"/>
      <c r="AA184" s="195"/>
      <c r="AB184" s="149"/>
      <c r="AC184" s="149"/>
      <c r="AD184"/>
      <c r="AE184"/>
      <c r="AF184"/>
      <c r="AG184"/>
    </row>
    <row r="185" spans="1:33" s="2" customFormat="1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893</v>
      </c>
      <c r="F185" s="2">
        <v>30</v>
      </c>
      <c r="G185" s="119">
        <v>9152</v>
      </c>
      <c r="H185" s="137">
        <v>5059</v>
      </c>
      <c r="I185" s="139">
        <v>10735</v>
      </c>
      <c r="J185" s="137">
        <v>654</v>
      </c>
      <c r="K185" s="171">
        <v>6.1</v>
      </c>
      <c r="L185" s="137">
        <v>9666</v>
      </c>
      <c r="M185" s="84">
        <v>5320</v>
      </c>
      <c r="N185" s="138">
        <v>11389</v>
      </c>
      <c r="O185" s="2">
        <v>686</v>
      </c>
      <c r="P185" s="171">
        <v>6</v>
      </c>
      <c r="Q185" s="84">
        <v>1094</v>
      </c>
      <c r="R185" s="220" t="s">
        <v>1290</v>
      </c>
      <c r="S185" s="84">
        <v>165</v>
      </c>
      <c r="T185" s="221" t="s">
        <v>1187</v>
      </c>
      <c r="U185" s="84"/>
      <c r="X185" s="149"/>
      <c r="Y185" s="195"/>
      <c r="Z185" s="149"/>
      <c r="AA185" s="195"/>
      <c r="AB185" s="149"/>
      <c r="AC185" s="149"/>
      <c r="AD185"/>
      <c r="AE185"/>
      <c r="AF185"/>
      <c r="AG185"/>
    </row>
    <row r="186" spans="1:33" s="2" customFormat="1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894</v>
      </c>
      <c r="F186" s="2">
        <v>30</v>
      </c>
      <c r="G186" s="119">
        <v>10359</v>
      </c>
      <c r="H186" s="137">
        <v>6016</v>
      </c>
      <c r="I186" s="139">
        <v>12026</v>
      </c>
      <c r="J186" s="137">
        <v>720</v>
      </c>
      <c r="K186" s="171">
        <v>6</v>
      </c>
      <c r="L186" s="137">
        <v>11336</v>
      </c>
      <c r="M186" s="84">
        <v>6459</v>
      </c>
      <c r="N186" s="138">
        <v>13285</v>
      </c>
      <c r="O186" s="2">
        <v>774</v>
      </c>
      <c r="P186" s="171">
        <v>5.8</v>
      </c>
      <c r="Q186" s="84">
        <v>1260</v>
      </c>
      <c r="R186" s="220" t="s">
        <v>1291</v>
      </c>
      <c r="S186" s="84">
        <v>192</v>
      </c>
      <c r="T186" s="221" t="s">
        <v>1187</v>
      </c>
      <c r="U186" s="84"/>
      <c r="X186" s="149"/>
      <c r="Y186" s="195"/>
      <c r="Z186" s="149"/>
      <c r="AA186" s="195"/>
      <c r="AB186" s="149"/>
      <c r="AC186" s="149"/>
      <c r="AD186"/>
      <c r="AE186"/>
      <c r="AF186"/>
      <c r="AG186"/>
    </row>
    <row r="187" spans="1:33" s="2" customFormat="1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895</v>
      </c>
      <c r="F187" s="2">
        <v>30</v>
      </c>
      <c r="G187" s="119">
        <v>17283</v>
      </c>
      <c r="H187" s="137">
        <v>14795</v>
      </c>
      <c r="I187" s="139">
        <v>18131</v>
      </c>
      <c r="J187" s="137">
        <v>1991</v>
      </c>
      <c r="K187" s="171">
        <v>11</v>
      </c>
      <c r="L187" s="137">
        <v>16849</v>
      </c>
      <c r="M187" s="84">
        <v>14384</v>
      </c>
      <c r="N187" s="138">
        <v>17661</v>
      </c>
      <c r="O187" s="2">
        <v>2074</v>
      </c>
      <c r="P187" s="171">
        <v>11.7</v>
      </c>
      <c r="Q187" s="84">
        <v>1993</v>
      </c>
      <c r="R187" s="220" t="s">
        <v>1292</v>
      </c>
      <c r="S187" s="84">
        <v>281</v>
      </c>
      <c r="T187" s="221" t="s">
        <v>1293</v>
      </c>
      <c r="U187" s="84"/>
      <c r="X187" s="149"/>
      <c r="Y187" s="195"/>
      <c r="Z187" s="149"/>
      <c r="AA187" s="195"/>
      <c r="AB187" s="149"/>
      <c r="AC187" s="149"/>
      <c r="AD187"/>
      <c r="AE187"/>
      <c r="AF187"/>
      <c r="AG187"/>
    </row>
    <row r="188" spans="1:33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37"/>
      <c r="I188" s="139"/>
      <c r="J188" s="137"/>
      <c r="K188" s="171"/>
      <c r="L188" s="137"/>
      <c r="M188" s="84"/>
      <c r="N188" s="138"/>
      <c r="P188" s="171"/>
      <c r="Q188" s="84"/>
      <c r="R188" s="173"/>
      <c r="S188" s="84"/>
      <c r="T188" s="171"/>
      <c r="U188" s="84"/>
      <c r="AE188"/>
      <c r="AF188"/>
      <c r="AG188"/>
    </row>
    <row r="189" spans="1:33" s="2" customFormat="1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896</v>
      </c>
      <c r="F189" s="2">
        <v>0</v>
      </c>
      <c r="G189" s="119">
        <v>8229</v>
      </c>
      <c r="H189" s="137">
        <v>3556</v>
      </c>
      <c r="I189" s="139">
        <v>9978</v>
      </c>
      <c r="J189" s="137">
        <v>1861</v>
      </c>
      <c r="K189" s="171">
        <v>18.7</v>
      </c>
      <c r="L189" s="137">
        <v>10703</v>
      </c>
      <c r="M189" s="84">
        <v>4405</v>
      </c>
      <c r="N189" s="138">
        <v>13213</v>
      </c>
      <c r="O189" s="2">
        <v>1541</v>
      </c>
      <c r="P189" s="171">
        <v>11.7</v>
      </c>
      <c r="Q189" s="84">
        <v>1100</v>
      </c>
      <c r="R189" s="220" t="s">
        <v>1294</v>
      </c>
      <c r="S189" s="84">
        <v>167</v>
      </c>
      <c r="T189" s="221" t="s">
        <v>1295</v>
      </c>
      <c r="U189" s="84"/>
      <c r="X189" s="149"/>
      <c r="Y189" s="195"/>
      <c r="Z189" s="149"/>
      <c r="AA189" s="195"/>
      <c r="AB189" s="149"/>
      <c r="AC189" s="149"/>
      <c r="AD189"/>
      <c r="AE189"/>
      <c r="AG189"/>
    </row>
    <row r="190" spans="1:33" s="2" customFormat="1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897</v>
      </c>
      <c r="F190" s="2">
        <v>30</v>
      </c>
      <c r="G190" s="119">
        <v>10774</v>
      </c>
      <c r="H190" s="137">
        <v>10186</v>
      </c>
      <c r="I190" s="139">
        <v>10896</v>
      </c>
      <c r="J190" s="137">
        <v>1748</v>
      </c>
      <c r="K190" s="171">
        <v>16</v>
      </c>
      <c r="L190" s="137">
        <v>10932</v>
      </c>
      <c r="M190" s="84">
        <v>10118</v>
      </c>
      <c r="N190" s="138">
        <v>11168</v>
      </c>
      <c r="O190" s="2">
        <v>1819</v>
      </c>
      <c r="P190" s="171">
        <v>16.3</v>
      </c>
      <c r="Q190" s="84">
        <v>1278</v>
      </c>
      <c r="R190" s="220" t="s">
        <v>1140</v>
      </c>
      <c r="S190" s="84">
        <v>157</v>
      </c>
      <c r="T190" s="221" t="s">
        <v>1210</v>
      </c>
      <c r="U190" s="84"/>
      <c r="X190" s="149"/>
      <c r="Y190" s="195"/>
      <c r="Z190" s="149"/>
      <c r="AA190" s="195"/>
      <c r="AB190" s="149"/>
      <c r="AC190" s="149"/>
      <c r="AD190"/>
      <c r="AE190"/>
      <c r="AF190"/>
      <c r="AG190"/>
    </row>
    <row r="191" spans="1:33" s="2" customFormat="1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898</v>
      </c>
      <c r="F191" s="2">
        <v>30</v>
      </c>
      <c r="G191" s="119">
        <v>9896</v>
      </c>
      <c r="H191" s="137">
        <v>9863</v>
      </c>
      <c r="I191" s="139">
        <v>9874</v>
      </c>
      <c r="J191" s="137">
        <v>1684</v>
      </c>
      <c r="K191" s="171">
        <v>17.100000000000001</v>
      </c>
      <c r="L191" s="137">
        <v>10325</v>
      </c>
      <c r="M191" s="84">
        <v>9579</v>
      </c>
      <c r="N191" s="138">
        <v>10505</v>
      </c>
      <c r="O191" s="2">
        <v>1825</v>
      </c>
      <c r="P191" s="171">
        <v>17.399999999999999</v>
      </c>
      <c r="Q191" s="84">
        <v>1187</v>
      </c>
      <c r="R191" s="220" t="s">
        <v>1217</v>
      </c>
      <c r="S191" s="84">
        <v>153</v>
      </c>
      <c r="T191" s="221" t="s">
        <v>1241</v>
      </c>
      <c r="U191" s="84"/>
      <c r="X191" s="149"/>
      <c r="Y191" s="195"/>
      <c r="Z191" s="149"/>
      <c r="AA191" s="195"/>
      <c r="AB191" s="149"/>
      <c r="AC191" s="149"/>
      <c r="AD191"/>
      <c r="AE191"/>
      <c r="AF191"/>
      <c r="AG191"/>
    </row>
    <row r="192" spans="1:33" s="2" customFormat="1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899</v>
      </c>
      <c r="F192" s="2">
        <v>30</v>
      </c>
      <c r="G192" s="119">
        <v>9832</v>
      </c>
      <c r="H192" s="137">
        <v>9780</v>
      </c>
      <c r="I192" s="139">
        <v>9872</v>
      </c>
      <c r="J192" s="137">
        <v>1674</v>
      </c>
      <c r="K192" s="171">
        <v>17</v>
      </c>
      <c r="L192" s="137">
        <v>10181</v>
      </c>
      <c r="M192" s="84">
        <v>9551</v>
      </c>
      <c r="N192" s="138">
        <v>10219</v>
      </c>
      <c r="O192" s="2">
        <v>1774</v>
      </c>
      <c r="P192" s="171">
        <v>17.399999999999999</v>
      </c>
      <c r="Q192" s="84">
        <v>1171</v>
      </c>
      <c r="R192" s="220" t="s">
        <v>1250</v>
      </c>
      <c r="S192" s="84">
        <v>161</v>
      </c>
      <c r="T192" s="221" t="s">
        <v>1296</v>
      </c>
      <c r="U192" s="84"/>
      <c r="X192" s="149"/>
      <c r="Y192" s="195"/>
      <c r="Z192" s="149"/>
      <c r="AA192" s="195"/>
      <c r="AB192" s="149"/>
      <c r="AC192" s="149"/>
      <c r="AD192"/>
      <c r="AE192"/>
      <c r="AF192"/>
      <c r="AG192"/>
    </row>
    <row r="193" spans="1:33" s="2" customFormat="1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900</v>
      </c>
      <c r="F193" s="2">
        <v>30</v>
      </c>
      <c r="G193" s="119">
        <v>9876</v>
      </c>
      <c r="H193" s="137">
        <v>9345</v>
      </c>
      <c r="I193" s="139">
        <v>9986</v>
      </c>
      <c r="J193" s="137">
        <v>1662</v>
      </c>
      <c r="K193" s="171">
        <v>16.600000000000001</v>
      </c>
      <c r="L193" s="137">
        <v>10471</v>
      </c>
      <c r="M193" s="84">
        <v>10119</v>
      </c>
      <c r="N193" s="138">
        <v>10583</v>
      </c>
      <c r="O193" s="2">
        <v>2063</v>
      </c>
      <c r="P193" s="171">
        <v>19.5</v>
      </c>
      <c r="Q193" s="84">
        <v>1181</v>
      </c>
      <c r="R193" s="220" t="s">
        <v>1270</v>
      </c>
      <c r="S193" s="84">
        <v>181</v>
      </c>
      <c r="T193" s="221" t="s">
        <v>1246</v>
      </c>
      <c r="U193" s="84"/>
      <c r="X193" s="149"/>
      <c r="Y193" s="195"/>
      <c r="Z193" s="149"/>
      <c r="AA193" s="195"/>
      <c r="AB193" s="149"/>
      <c r="AC193" s="149"/>
      <c r="AD193"/>
      <c r="AE193"/>
      <c r="AF193"/>
      <c r="AG193"/>
    </row>
    <row r="194" spans="1:33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37"/>
      <c r="I194" s="139"/>
      <c r="J194" s="137"/>
      <c r="K194" s="171"/>
      <c r="L194" s="137"/>
      <c r="M194" s="84"/>
      <c r="N194" s="138"/>
      <c r="P194" s="171"/>
      <c r="Q194" s="84"/>
      <c r="R194" s="173"/>
      <c r="S194" s="84"/>
      <c r="T194" s="171"/>
      <c r="U194" s="84"/>
      <c r="AE194"/>
      <c r="AF194"/>
      <c r="AG194"/>
    </row>
    <row r="195" spans="1:33" s="2" customFormat="1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901</v>
      </c>
      <c r="F195" s="2">
        <v>0</v>
      </c>
      <c r="G195" s="119">
        <v>4818</v>
      </c>
      <c r="H195" s="137">
        <v>3763</v>
      </c>
      <c r="I195" s="139">
        <v>5239</v>
      </c>
      <c r="J195" s="137">
        <v>818</v>
      </c>
      <c r="K195" s="171">
        <v>15.6</v>
      </c>
      <c r="L195" s="137">
        <v>4078</v>
      </c>
      <c r="M195" s="84">
        <v>3280</v>
      </c>
      <c r="N195" s="138">
        <v>4389</v>
      </c>
      <c r="O195" s="2">
        <v>656</v>
      </c>
      <c r="P195" s="171">
        <v>14.9</v>
      </c>
      <c r="Q195" s="84">
        <v>517</v>
      </c>
      <c r="R195" s="220" t="s">
        <v>1297</v>
      </c>
      <c r="S195" s="84">
        <v>79</v>
      </c>
      <c r="T195" s="221" t="s">
        <v>1192</v>
      </c>
      <c r="U195" s="84"/>
      <c r="X195" s="149"/>
      <c r="Y195" s="195"/>
      <c r="Z195" s="149"/>
      <c r="AA195" s="195"/>
      <c r="AB195" s="149"/>
      <c r="AC195" s="149"/>
      <c r="AD195"/>
      <c r="AE195"/>
      <c r="AG195"/>
    </row>
    <row r="196" spans="1:33" s="2" customFormat="1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902</v>
      </c>
      <c r="F196" s="2">
        <v>30</v>
      </c>
      <c r="G196" s="119">
        <v>5649</v>
      </c>
      <c r="H196" s="137">
        <v>5060</v>
      </c>
      <c r="I196" s="139">
        <v>5864</v>
      </c>
      <c r="J196" s="137">
        <v>715</v>
      </c>
      <c r="K196" s="171">
        <v>12.2</v>
      </c>
      <c r="L196" s="137">
        <v>5663</v>
      </c>
      <c r="M196" s="84">
        <v>4977</v>
      </c>
      <c r="N196" s="138">
        <v>5888</v>
      </c>
      <c r="O196" s="2">
        <v>818</v>
      </c>
      <c r="P196" s="171">
        <v>13.9</v>
      </c>
      <c r="Q196" s="84">
        <v>661</v>
      </c>
      <c r="R196" s="220" t="s">
        <v>1280</v>
      </c>
      <c r="S196" s="84">
        <v>93</v>
      </c>
      <c r="T196" s="221" t="s">
        <v>1298</v>
      </c>
      <c r="U196" s="84"/>
      <c r="X196" s="149"/>
      <c r="Y196" s="195"/>
      <c r="Z196" s="149"/>
      <c r="AA196" s="195"/>
      <c r="AB196" s="149"/>
      <c r="AC196" s="149"/>
      <c r="AD196"/>
      <c r="AE196"/>
      <c r="AF196"/>
      <c r="AG196"/>
    </row>
    <row r="197" spans="1:33" s="2" customFormat="1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903</v>
      </c>
      <c r="F197" s="2">
        <v>30</v>
      </c>
      <c r="G197" s="119">
        <v>2500</v>
      </c>
      <c r="H197" s="137">
        <v>2375</v>
      </c>
      <c r="I197" s="139">
        <v>2554</v>
      </c>
      <c r="J197" s="137">
        <v>593</v>
      </c>
      <c r="K197" s="171">
        <v>23.2</v>
      </c>
      <c r="L197" s="137">
        <v>2459</v>
      </c>
      <c r="M197" s="84">
        <v>2230</v>
      </c>
      <c r="N197" s="138">
        <v>2558</v>
      </c>
      <c r="O197" s="2">
        <v>673</v>
      </c>
      <c r="P197" s="171">
        <v>26.3</v>
      </c>
      <c r="Q197" s="84">
        <v>289</v>
      </c>
      <c r="R197" s="220" t="s">
        <v>1299</v>
      </c>
      <c r="S197" s="84">
        <v>41</v>
      </c>
      <c r="T197" s="221" t="s">
        <v>1300</v>
      </c>
      <c r="U197" s="84"/>
      <c r="X197" s="149"/>
      <c r="Y197" s="195"/>
      <c r="Z197" s="149"/>
      <c r="AA197" s="195"/>
      <c r="AB197" s="149"/>
      <c r="AC197" s="149"/>
      <c r="AD197"/>
      <c r="AE197"/>
      <c r="AF197"/>
      <c r="AG197"/>
    </row>
    <row r="198" spans="1:33" s="2" customFormat="1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904</v>
      </c>
      <c r="F198" s="2">
        <v>30</v>
      </c>
      <c r="G198" s="119">
        <v>14500</v>
      </c>
      <c r="H198" s="137">
        <v>12497</v>
      </c>
      <c r="I198" s="139">
        <v>15049</v>
      </c>
      <c r="J198" s="137">
        <v>1160</v>
      </c>
      <c r="K198" s="171">
        <v>7.7</v>
      </c>
      <c r="L198" s="137">
        <v>14614</v>
      </c>
      <c r="M198" s="84">
        <v>12749</v>
      </c>
      <c r="N198" s="138">
        <v>15055</v>
      </c>
      <c r="O198" s="2">
        <v>1170</v>
      </c>
      <c r="P198" s="171">
        <v>7.8</v>
      </c>
      <c r="Q198" s="84">
        <v>1697</v>
      </c>
      <c r="R198" s="220" t="s">
        <v>1281</v>
      </c>
      <c r="S198" s="84">
        <v>245</v>
      </c>
      <c r="T198" s="221" t="s">
        <v>1301</v>
      </c>
      <c r="U198" s="84"/>
      <c r="X198" s="149"/>
      <c r="Y198" s="195"/>
      <c r="Z198" s="149"/>
      <c r="AA198" s="195"/>
      <c r="AB198" s="149"/>
      <c r="AC198" s="149"/>
      <c r="AD198"/>
      <c r="AE198"/>
      <c r="AF198"/>
      <c r="AG198"/>
    </row>
    <row r="199" spans="1:33" s="2" customFormat="1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905</v>
      </c>
      <c r="F199" s="2">
        <v>0</v>
      </c>
      <c r="G199" s="119">
        <v>16853</v>
      </c>
      <c r="H199" s="137">
        <v>13933</v>
      </c>
      <c r="I199" s="139">
        <v>17483</v>
      </c>
      <c r="J199" s="137">
        <v>1101</v>
      </c>
      <c r="K199" s="171">
        <v>6.3</v>
      </c>
      <c r="L199" s="137">
        <v>15096</v>
      </c>
      <c r="M199" s="84">
        <v>11310</v>
      </c>
      <c r="N199" s="138">
        <v>16108</v>
      </c>
      <c r="O199" s="2">
        <v>1250</v>
      </c>
      <c r="P199" s="171">
        <v>7.8</v>
      </c>
      <c r="Q199" s="84">
        <v>1833</v>
      </c>
      <c r="R199" s="220" t="s">
        <v>1302</v>
      </c>
      <c r="S199" s="84">
        <v>327</v>
      </c>
      <c r="T199" s="221" t="s">
        <v>1303</v>
      </c>
      <c r="U199" s="84"/>
      <c r="X199" s="149"/>
      <c r="Y199" s="195"/>
      <c r="Z199" s="149"/>
      <c r="AA199" s="195"/>
      <c r="AB199" s="149"/>
      <c r="AC199" s="149"/>
      <c r="AD199"/>
      <c r="AE199"/>
      <c r="AF199"/>
      <c r="AG199"/>
    </row>
    <row r="200" spans="1:33" s="2" customFormat="1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906</v>
      </c>
      <c r="F200" s="2">
        <v>14</v>
      </c>
      <c r="G200" s="119">
        <v>9266</v>
      </c>
      <c r="H200" s="137">
        <v>7556</v>
      </c>
      <c r="I200" s="139">
        <v>9386</v>
      </c>
      <c r="J200" s="137">
        <v>515</v>
      </c>
      <c r="K200" s="171">
        <v>5.5</v>
      </c>
      <c r="L200" s="137">
        <v>9306</v>
      </c>
      <c r="M200" s="84">
        <v>6905</v>
      </c>
      <c r="N200" s="138">
        <v>9707</v>
      </c>
      <c r="O200" s="2">
        <v>638</v>
      </c>
      <c r="P200" s="171">
        <v>6.6</v>
      </c>
      <c r="Q200" s="84">
        <v>1089</v>
      </c>
      <c r="R200" s="220" t="s">
        <v>1279</v>
      </c>
      <c r="S200" s="84">
        <v>143</v>
      </c>
      <c r="T200" s="221" t="s">
        <v>1251</v>
      </c>
      <c r="U200" s="84"/>
      <c r="X200" s="149"/>
      <c r="Y200" s="195"/>
      <c r="Z200" s="149"/>
      <c r="AA200" s="195"/>
      <c r="AB200" s="149"/>
      <c r="AC200" s="149"/>
      <c r="AD200"/>
      <c r="AE200"/>
      <c r="AF200"/>
      <c r="AG200"/>
    </row>
    <row r="201" spans="1:33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37"/>
      <c r="I201" s="139"/>
      <c r="J201" s="137"/>
      <c r="K201" s="171"/>
      <c r="L201" s="137"/>
      <c r="M201" s="84"/>
      <c r="N201" s="138"/>
      <c r="P201" s="171"/>
      <c r="Q201" s="84"/>
      <c r="R201" s="173"/>
      <c r="S201" s="84"/>
      <c r="T201" s="171"/>
      <c r="U201" s="84"/>
      <c r="AE201"/>
      <c r="AF201"/>
      <c r="AG201"/>
    </row>
    <row r="202" spans="1:33" s="2" customFormat="1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907</v>
      </c>
      <c r="F202" s="2">
        <v>30</v>
      </c>
      <c r="G202" s="119">
        <v>7658</v>
      </c>
      <c r="H202" s="137">
        <v>7415</v>
      </c>
      <c r="I202" s="139">
        <v>7681</v>
      </c>
      <c r="J202" s="137">
        <v>908</v>
      </c>
      <c r="K202" s="171">
        <v>11.8</v>
      </c>
      <c r="L202" s="137">
        <v>7547</v>
      </c>
      <c r="M202" s="84">
        <v>7549</v>
      </c>
      <c r="N202" s="138">
        <v>7420</v>
      </c>
      <c r="O202" s="2">
        <v>748</v>
      </c>
      <c r="P202" s="171">
        <v>10.1</v>
      </c>
      <c r="Q202" s="84">
        <v>873</v>
      </c>
      <c r="R202" s="220" t="s">
        <v>1187</v>
      </c>
      <c r="S202" s="84">
        <v>155</v>
      </c>
      <c r="T202" s="221" t="s">
        <v>1301</v>
      </c>
      <c r="U202" s="84"/>
      <c r="X202" s="149"/>
      <c r="Y202" s="195"/>
      <c r="Z202" s="149"/>
      <c r="AA202" s="195"/>
      <c r="AB202" s="149"/>
      <c r="AC202" s="149"/>
      <c r="AD202"/>
      <c r="AE202"/>
      <c r="AG202"/>
    </row>
    <row r="203" spans="1:33" s="2" customFormat="1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908</v>
      </c>
      <c r="F203" s="2">
        <v>30</v>
      </c>
      <c r="G203" s="119">
        <v>7462</v>
      </c>
      <c r="H203" s="137">
        <v>5182</v>
      </c>
      <c r="I203" s="139">
        <v>7861</v>
      </c>
      <c r="J203" s="137">
        <v>652</v>
      </c>
      <c r="K203" s="171">
        <v>8.3000000000000007</v>
      </c>
      <c r="L203" s="137">
        <v>7291</v>
      </c>
      <c r="M203" s="84">
        <v>5591</v>
      </c>
      <c r="N203" s="138">
        <v>7548</v>
      </c>
      <c r="O203" s="2">
        <v>941</v>
      </c>
      <c r="P203" s="171">
        <v>12.5</v>
      </c>
      <c r="Q203" s="84">
        <v>852</v>
      </c>
      <c r="R203" s="220" t="s">
        <v>1188</v>
      </c>
      <c r="S203" s="84">
        <v>140</v>
      </c>
      <c r="T203" s="221" t="s">
        <v>1304</v>
      </c>
      <c r="U203" s="84"/>
      <c r="X203" s="149"/>
      <c r="Y203" s="195"/>
      <c r="Z203" s="149"/>
      <c r="AA203" s="195"/>
      <c r="AB203" s="149"/>
      <c r="AC203" s="149"/>
      <c r="AD203"/>
      <c r="AE203"/>
      <c r="AF203"/>
      <c r="AG203"/>
    </row>
    <row r="204" spans="1:33" s="2" customFormat="1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909</v>
      </c>
      <c r="F204" s="2">
        <v>30</v>
      </c>
      <c r="G204" s="119">
        <v>3325</v>
      </c>
      <c r="H204" s="137">
        <v>2521</v>
      </c>
      <c r="I204" s="139">
        <v>3527</v>
      </c>
      <c r="J204" s="137">
        <v>93</v>
      </c>
      <c r="K204" s="171">
        <v>2.6</v>
      </c>
      <c r="L204" s="137">
        <v>3309</v>
      </c>
      <c r="M204" s="84">
        <v>2446</v>
      </c>
      <c r="N204" s="138">
        <v>3524</v>
      </c>
      <c r="O204" s="2">
        <v>103</v>
      </c>
      <c r="P204" s="171">
        <v>2.9</v>
      </c>
      <c r="Q204" s="84">
        <v>390</v>
      </c>
      <c r="R204" s="220" t="s">
        <v>1305</v>
      </c>
      <c r="S204" s="84">
        <v>49</v>
      </c>
      <c r="T204" s="221" t="s">
        <v>1306</v>
      </c>
      <c r="U204" s="84"/>
      <c r="X204" s="149"/>
      <c r="Y204" s="195"/>
      <c r="Z204" s="149"/>
      <c r="AA204" s="195"/>
      <c r="AB204" s="149"/>
      <c r="AC204" s="149"/>
      <c r="AD204"/>
      <c r="AE204"/>
      <c r="AF204"/>
      <c r="AG204"/>
    </row>
    <row r="205" spans="1:33" s="2" customFormat="1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910</v>
      </c>
      <c r="F205" s="2">
        <v>30</v>
      </c>
      <c r="G205" s="119">
        <v>4496</v>
      </c>
      <c r="H205" s="137">
        <v>2520</v>
      </c>
      <c r="I205" s="139">
        <v>4961</v>
      </c>
      <c r="J205" s="137">
        <v>126</v>
      </c>
      <c r="K205" s="171">
        <v>2.5</v>
      </c>
      <c r="L205" s="137">
        <v>5018</v>
      </c>
      <c r="M205" s="84">
        <v>2701</v>
      </c>
      <c r="N205" s="138">
        <v>5550</v>
      </c>
      <c r="O205" s="2">
        <v>132</v>
      </c>
      <c r="P205" s="171">
        <v>2.4</v>
      </c>
      <c r="Q205" s="84">
        <v>550</v>
      </c>
      <c r="R205" s="220" t="s">
        <v>1305</v>
      </c>
      <c r="S205" s="84">
        <v>89</v>
      </c>
      <c r="T205" s="221" t="s">
        <v>1307</v>
      </c>
      <c r="U205" s="84"/>
      <c r="X205" s="149"/>
      <c r="Y205" s="195"/>
      <c r="Z205" s="149"/>
      <c r="AA205" s="195"/>
      <c r="AB205" s="149"/>
      <c r="AC205" s="149"/>
      <c r="AD205"/>
      <c r="AE205"/>
      <c r="AF205"/>
      <c r="AG205"/>
    </row>
    <row r="206" spans="1:33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37"/>
      <c r="I206" s="139"/>
      <c r="J206" s="137"/>
      <c r="K206" s="171"/>
      <c r="L206" s="137"/>
      <c r="M206" s="84"/>
      <c r="N206" s="138"/>
      <c r="P206" s="171"/>
      <c r="Q206" s="84"/>
      <c r="R206" s="173"/>
      <c r="S206" s="84"/>
      <c r="T206" s="171"/>
      <c r="U206" s="84"/>
      <c r="AE206"/>
      <c r="AF206" s="150"/>
      <c r="AG206"/>
    </row>
    <row r="207" spans="1:33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911</v>
      </c>
      <c r="F207" s="2">
        <v>30</v>
      </c>
      <c r="G207" s="119">
        <v>8062</v>
      </c>
      <c r="H207" s="137">
        <v>4774</v>
      </c>
      <c r="I207" s="139">
        <v>9309</v>
      </c>
      <c r="J207" s="137">
        <v>641</v>
      </c>
      <c r="K207" s="171">
        <v>6.9</v>
      </c>
      <c r="L207" s="137">
        <v>7521</v>
      </c>
      <c r="M207" s="84">
        <v>4532</v>
      </c>
      <c r="N207" s="138">
        <v>8522</v>
      </c>
      <c r="O207" s="2">
        <v>565</v>
      </c>
      <c r="P207" s="171">
        <v>6.6</v>
      </c>
      <c r="Q207" s="84">
        <v>886</v>
      </c>
      <c r="R207" s="220" t="s">
        <v>1308</v>
      </c>
      <c r="S207" s="84">
        <v>176</v>
      </c>
      <c r="T207" s="221" t="s">
        <v>1271</v>
      </c>
      <c r="U207" s="84"/>
      <c r="AE207"/>
      <c r="AF207"/>
      <c r="AG207"/>
    </row>
    <row r="208" spans="1:33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912</v>
      </c>
      <c r="F208" s="2">
        <v>30</v>
      </c>
      <c r="G208" s="119">
        <v>7020</v>
      </c>
      <c r="H208" s="137">
        <v>4314</v>
      </c>
      <c r="I208" s="139">
        <v>8034</v>
      </c>
      <c r="J208" s="137">
        <v>353</v>
      </c>
      <c r="K208" s="171">
        <v>4.4000000000000004</v>
      </c>
      <c r="L208" s="137">
        <v>6987</v>
      </c>
      <c r="M208" s="84">
        <v>4265</v>
      </c>
      <c r="N208" s="138">
        <v>8005</v>
      </c>
      <c r="O208" s="2">
        <v>378</v>
      </c>
      <c r="P208" s="171">
        <v>4.7</v>
      </c>
      <c r="Q208" s="84">
        <v>815</v>
      </c>
      <c r="R208" s="220" t="s">
        <v>1254</v>
      </c>
      <c r="S208" s="84">
        <v>121</v>
      </c>
      <c r="T208" s="221" t="s">
        <v>1193</v>
      </c>
      <c r="U208" s="84"/>
      <c r="X208" s="149"/>
      <c r="Y208" s="195"/>
      <c r="Z208" s="149"/>
      <c r="AA208" s="195"/>
      <c r="AB208" s="149"/>
      <c r="AC208" s="149"/>
      <c r="AD208"/>
      <c r="AE208"/>
      <c r="AF208"/>
      <c r="AG208"/>
    </row>
    <row r="209" spans="1:33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913</v>
      </c>
      <c r="F209" s="2">
        <v>30</v>
      </c>
      <c r="G209" s="119">
        <v>3655</v>
      </c>
      <c r="H209" s="137">
        <v>2148</v>
      </c>
      <c r="I209" s="139">
        <v>4252</v>
      </c>
      <c r="J209" s="137">
        <v>274</v>
      </c>
      <c r="K209" s="171">
        <v>6.4</v>
      </c>
      <c r="L209" s="137">
        <v>3658</v>
      </c>
      <c r="M209" s="84">
        <v>2231</v>
      </c>
      <c r="N209" s="138">
        <v>4228</v>
      </c>
      <c r="O209" s="2">
        <v>237</v>
      </c>
      <c r="P209" s="171">
        <v>5.6</v>
      </c>
      <c r="Q209" s="84">
        <v>422</v>
      </c>
      <c r="R209" s="220" t="s">
        <v>1290</v>
      </c>
      <c r="S209" s="84">
        <v>70</v>
      </c>
      <c r="T209" s="221" t="s">
        <v>1284</v>
      </c>
      <c r="U209" s="84"/>
      <c r="X209" s="149"/>
      <c r="Y209" s="195"/>
      <c r="Z209" s="149"/>
      <c r="AA209" s="195"/>
      <c r="AB209" s="149"/>
      <c r="AC209" s="149"/>
      <c r="AD209"/>
      <c r="AE209"/>
      <c r="AF209"/>
      <c r="AG209"/>
    </row>
    <row r="210" spans="1:33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37"/>
      <c r="I210" s="139"/>
      <c r="J210" s="137"/>
      <c r="K210" s="171"/>
      <c r="L210" s="137"/>
      <c r="M210" s="84"/>
      <c r="N210" s="138"/>
      <c r="P210" s="171"/>
      <c r="Q210" s="84"/>
      <c r="R210" s="173"/>
      <c r="S210" s="84"/>
      <c r="T210" s="171"/>
      <c r="U210" s="84"/>
      <c r="X210" s="149"/>
      <c r="Y210" s="195"/>
      <c r="Z210" s="149"/>
      <c r="AA210" s="195"/>
      <c r="AB210" s="149"/>
      <c r="AC210" s="149"/>
      <c r="AD210"/>
      <c r="AE210"/>
      <c r="AF210"/>
      <c r="AG210"/>
    </row>
    <row r="211" spans="1:33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914</v>
      </c>
      <c r="F211" s="2">
        <v>30</v>
      </c>
      <c r="G211" s="119">
        <v>2470</v>
      </c>
      <c r="H211" s="137">
        <v>1657</v>
      </c>
      <c r="I211" s="139">
        <v>2790</v>
      </c>
      <c r="J211" s="137">
        <v>152</v>
      </c>
      <c r="K211" s="171">
        <v>5.4</v>
      </c>
      <c r="L211" s="137">
        <v>2394</v>
      </c>
      <c r="M211" s="84">
        <v>1740</v>
      </c>
      <c r="N211" s="138">
        <v>2659</v>
      </c>
      <c r="O211" s="2">
        <v>139</v>
      </c>
      <c r="P211" s="171">
        <v>5.2</v>
      </c>
      <c r="Q211" s="84">
        <v>283</v>
      </c>
      <c r="R211" s="220" t="s">
        <v>1195</v>
      </c>
      <c r="S211" s="84">
        <v>41</v>
      </c>
      <c r="T211" s="221" t="s">
        <v>1308</v>
      </c>
      <c r="U211" s="84"/>
      <c r="AE211"/>
      <c r="AF211"/>
      <c r="AG211"/>
    </row>
    <row r="212" spans="1:33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915</v>
      </c>
      <c r="F212" s="2">
        <v>30</v>
      </c>
      <c r="G212" s="119">
        <v>4981</v>
      </c>
      <c r="H212" s="137">
        <v>3207</v>
      </c>
      <c r="I212" s="139">
        <v>5634</v>
      </c>
      <c r="J212" s="137">
        <v>454</v>
      </c>
      <c r="K212" s="171">
        <v>8.1</v>
      </c>
      <c r="L212" s="137">
        <v>5065</v>
      </c>
      <c r="M212" s="84">
        <v>3241</v>
      </c>
      <c r="N212" s="138">
        <v>5750</v>
      </c>
      <c r="O212" s="2">
        <v>416</v>
      </c>
      <c r="P212" s="171">
        <v>7.2</v>
      </c>
      <c r="Q212" s="84">
        <v>576</v>
      </c>
      <c r="R212" s="220" t="s">
        <v>1285</v>
      </c>
      <c r="S212" s="84">
        <v>104</v>
      </c>
      <c r="T212" s="221" t="s">
        <v>1281</v>
      </c>
      <c r="U212" s="84"/>
      <c r="X212" s="149"/>
      <c r="Y212" s="195"/>
      <c r="Z212" s="149"/>
      <c r="AA212" s="195"/>
      <c r="AB212" s="149"/>
      <c r="AC212" s="149"/>
      <c r="AD212"/>
      <c r="AE212"/>
      <c r="AG212"/>
    </row>
    <row r="213" spans="1:33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916</v>
      </c>
      <c r="F213" s="2">
        <v>30</v>
      </c>
      <c r="G213" s="119">
        <v>2117</v>
      </c>
      <c r="H213" s="137">
        <v>1626</v>
      </c>
      <c r="I213" s="139">
        <v>2316</v>
      </c>
      <c r="J213" s="137">
        <v>188</v>
      </c>
      <c r="K213" s="171">
        <v>8.1</v>
      </c>
      <c r="L213" s="137">
        <v>2109</v>
      </c>
      <c r="M213" s="84">
        <v>1584</v>
      </c>
      <c r="N213" s="138">
        <v>2312</v>
      </c>
      <c r="O213" s="2">
        <v>160</v>
      </c>
      <c r="P213" s="171">
        <v>6.9</v>
      </c>
      <c r="Q213" s="84">
        <v>247</v>
      </c>
      <c r="R213" s="220" t="s">
        <v>1281</v>
      </c>
      <c r="S213" s="84">
        <v>35</v>
      </c>
      <c r="T213" s="221" t="s">
        <v>1147</v>
      </c>
      <c r="U213" s="84"/>
      <c r="X213" s="149"/>
      <c r="Y213" s="195"/>
      <c r="Z213" s="149"/>
      <c r="AA213" s="195"/>
      <c r="AB213" s="149"/>
      <c r="AC213" s="149"/>
      <c r="AD213"/>
      <c r="AE213"/>
      <c r="AF213"/>
      <c r="AG213"/>
    </row>
    <row r="214" spans="1:33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917</v>
      </c>
      <c r="F214" s="2">
        <v>27</v>
      </c>
      <c r="G214" s="119">
        <v>11051</v>
      </c>
      <c r="H214" s="137">
        <v>9939</v>
      </c>
      <c r="I214" s="139">
        <v>11328</v>
      </c>
      <c r="J214" s="137">
        <v>455</v>
      </c>
      <c r="K214" s="171">
        <v>4</v>
      </c>
      <c r="L214" s="137">
        <v>11127</v>
      </c>
      <c r="M214" s="84">
        <v>9970</v>
      </c>
      <c r="N214" s="138">
        <v>11452</v>
      </c>
      <c r="O214" s="2">
        <v>397</v>
      </c>
      <c r="P214" s="171">
        <v>3.5</v>
      </c>
      <c r="Q214" s="84">
        <v>2539</v>
      </c>
      <c r="R214" s="220" t="s">
        <v>1309</v>
      </c>
      <c r="S214" s="84">
        <v>373</v>
      </c>
      <c r="T214" s="221" t="s">
        <v>1255</v>
      </c>
      <c r="U214" s="84"/>
      <c r="X214" s="149"/>
      <c r="Y214" s="195"/>
      <c r="Z214" s="149"/>
      <c r="AA214" s="195"/>
      <c r="AB214" s="149"/>
      <c r="AC214" s="149"/>
      <c r="AD214"/>
      <c r="AE214"/>
      <c r="AF214"/>
      <c r="AG214"/>
    </row>
    <row r="215" spans="1:33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37"/>
      <c r="I215" s="139"/>
      <c r="J215" s="137"/>
      <c r="K215" s="171"/>
      <c r="L215" s="137"/>
      <c r="M215" s="84"/>
      <c r="N215" s="138"/>
      <c r="P215" s="171"/>
      <c r="Q215" s="84"/>
      <c r="R215" s="173"/>
      <c r="S215" s="84"/>
      <c r="T215" s="171"/>
      <c r="U215" s="84"/>
      <c r="X215" s="149"/>
      <c r="Y215" s="195"/>
      <c r="Z215" s="149"/>
      <c r="AA215" s="195"/>
      <c r="AB215" s="149"/>
      <c r="AC215" s="149"/>
      <c r="AD215"/>
      <c r="AE215"/>
      <c r="AF215"/>
      <c r="AG215"/>
    </row>
    <row r="216" spans="1:33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918</v>
      </c>
      <c r="F216" s="2">
        <v>30</v>
      </c>
      <c r="G216" s="119">
        <v>5394</v>
      </c>
      <c r="H216" s="137">
        <v>4562</v>
      </c>
      <c r="I216" s="139">
        <v>5741</v>
      </c>
      <c r="J216" s="137">
        <v>1148</v>
      </c>
      <c r="K216" s="171">
        <v>20</v>
      </c>
      <c r="L216" s="137">
        <v>5454</v>
      </c>
      <c r="M216" s="84">
        <v>4559</v>
      </c>
      <c r="N216" s="138">
        <v>5809</v>
      </c>
      <c r="O216" s="2">
        <v>1087</v>
      </c>
      <c r="P216" s="171">
        <v>18.7</v>
      </c>
      <c r="Q216" s="84">
        <v>627</v>
      </c>
      <c r="R216" s="220" t="s">
        <v>1310</v>
      </c>
      <c r="S216" s="84">
        <v>102</v>
      </c>
      <c r="T216" s="221" t="s">
        <v>1213</v>
      </c>
      <c r="U216" s="84"/>
      <c r="AE216"/>
      <c r="AF216"/>
      <c r="AG216"/>
    </row>
    <row r="217" spans="1:33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919</v>
      </c>
      <c r="F217" s="2">
        <v>0</v>
      </c>
      <c r="G217" s="119">
        <v>12382</v>
      </c>
      <c r="H217" s="137">
        <v>7468</v>
      </c>
      <c r="I217" s="139">
        <v>14258</v>
      </c>
      <c r="J217" s="137">
        <v>1187</v>
      </c>
      <c r="K217" s="171">
        <v>8.3000000000000007</v>
      </c>
      <c r="L217" s="137">
        <v>12766</v>
      </c>
      <c r="M217" s="84">
        <v>8383</v>
      </c>
      <c r="N217" s="138">
        <v>14275</v>
      </c>
      <c r="O217" s="2">
        <v>1113</v>
      </c>
      <c r="P217" s="171">
        <v>7.8</v>
      </c>
      <c r="Q217" s="84">
        <v>1453</v>
      </c>
      <c r="R217" s="220" t="s">
        <v>1311</v>
      </c>
      <c r="S217" s="84">
        <v>238</v>
      </c>
      <c r="T217" s="221" t="s">
        <v>1179</v>
      </c>
      <c r="U217" s="84"/>
      <c r="AE217"/>
      <c r="AF217"/>
      <c r="AG217"/>
    </row>
    <row r="218" spans="1:33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920</v>
      </c>
      <c r="F218" s="2">
        <v>30</v>
      </c>
      <c r="G218" s="119">
        <v>4285</v>
      </c>
      <c r="H218" s="137">
        <v>3036</v>
      </c>
      <c r="I218" s="139">
        <v>4696</v>
      </c>
      <c r="J218" s="137">
        <v>337</v>
      </c>
      <c r="K218" s="171">
        <v>7.2</v>
      </c>
      <c r="L218" s="137">
        <v>4282</v>
      </c>
      <c r="M218" s="84">
        <v>3197</v>
      </c>
      <c r="N218" s="138">
        <v>4642</v>
      </c>
      <c r="O218" s="2">
        <v>313</v>
      </c>
      <c r="P218" s="171">
        <v>6.7</v>
      </c>
      <c r="Q218" s="84">
        <v>506</v>
      </c>
      <c r="R218" s="220" t="s">
        <v>1263</v>
      </c>
      <c r="S218" s="84">
        <v>58</v>
      </c>
      <c r="T218" s="221" t="s">
        <v>1312</v>
      </c>
      <c r="U218" s="84"/>
      <c r="X218" s="149"/>
      <c r="Y218" s="195"/>
      <c r="Z218" s="149"/>
      <c r="AA218" s="195"/>
      <c r="AB218" s="149"/>
      <c r="AC218" s="149"/>
      <c r="AD218"/>
      <c r="AE218"/>
      <c r="AG218"/>
    </row>
    <row r="219" spans="1:33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921</v>
      </c>
      <c r="F219" s="2">
        <v>30</v>
      </c>
      <c r="G219" s="119">
        <v>4887</v>
      </c>
      <c r="H219" s="137">
        <v>3339</v>
      </c>
      <c r="I219" s="139">
        <v>5249</v>
      </c>
      <c r="J219" s="137">
        <v>14</v>
      </c>
      <c r="K219" s="171">
        <v>0.3</v>
      </c>
      <c r="L219" s="137">
        <v>6335</v>
      </c>
      <c r="M219" s="84">
        <v>3979</v>
      </c>
      <c r="N219" s="138">
        <v>6894</v>
      </c>
      <c r="O219" s="2">
        <v>22</v>
      </c>
      <c r="P219" s="171">
        <v>0.3</v>
      </c>
      <c r="Q219" s="84">
        <v>638</v>
      </c>
      <c r="R219" s="220" t="s">
        <v>1313</v>
      </c>
      <c r="S219" s="84">
        <v>128</v>
      </c>
      <c r="T219" s="221" t="s">
        <v>1314</v>
      </c>
      <c r="U219" s="84"/>
      <c r="X219" s="149"/>
      <c r="Y219" s="195"/>
      <c r="Z219" s="149"/>
      <c r="AA219" s="195"/>
      <c r="AB219" s="149"/>
      <c r="AC219" s="149"/>
      <c r="AD219"/>
      <c r="AE219"/>
      <c r="AF219"/>
      <c r="AG219"/>
    </row>
    <row r="220" spans="1:33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922</v>
      </c>
      <c r="F220" s="2">
        <v>0</v>
      </c>
      <c r="G220" s="230" t="s">
        <v>1370</v>
      </c>
      <c r="H220" s="246" t="s">
        <v>1370</v>
      </c>
      <c r="I220" s="247" t="s">
        <v>1370</v>
      </c>
      <c r="J220" s="246" t="s">
        <v>1370</v>
      </c>
      <c r="K220" s="248" t="s">
        <v>1370</v>
      </c>
      <c r="L220" s="246" t="s">
        <v>1370</v>
      </c>
      <c r="M220" s="246" t="s">
        <v>1370</v>
      </c>
      <c r="N220" s="247" t="s">
        <v>1370</v>
      </c>
      <c r="O220" s="101" t="s">
        <v>1370</v>
      </c>
      <c r="P220" s="248" t="s">
        <v>1370</v>
      </c>
      <c r="Q220" s="246" t="s">
        <v>1370</v>
      </c>
      <c r="R220" s="249" t="s">
        <v>1370</v>
      </c>
      <c r="S220" s="246" t="s">
        <v>1370</v>
      </c>
      <c r="T220" s="250" t="s">
        <v>1370</v>
      </c>
      <c r="U220" s="84"/>
      <c r="X220" s="149"/>
      <c r="Y220" s="195"/>
      <c r="Z220" s="149"/>
      <c r="AA220" s="195"/>
      <c r="AB220" s="149"/>
      <c r="AC220" s="149"/>
      <c r="AD220"/>
      <c r="AE220"/>
      <c r="AF220"/>
      <c r="AG220"/>
    </row>
    <row r="221" spans="1:33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37"/>
      <c r="I221" s="139"/>
      <c r="J221" s="137"/>
      <c r="K221" s="171"/>
      <c r="L221" s="137"/>
      <c r="M221" s="84"/>
      <c r="N221" s="138"/>
      <c r="P221" s="171"/>
      <c r="Q221" s="84"/>
      <c r="R221" s="173"/>
      <c r="S221" s="84"/>
      <c r="T221" s="171"/>
      <c r="U221" s="84"/>
      <c r="X221" s="149"/>
      <c r="Y221" s="195"/>
      <c r="Z221" s="149"/>
      <c r="AA221" s="195"/>
      <c r="AB221" s="149"/>
      <c r="AC221" s="149"/>
      <c r="AD221"/>
      <c r="AE221"/>
      <c r="AF221"/>
      <c r="AG221"/>
    </row>
    <row r="222" spans="1:33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923</v>
      </c>
      <c r="F222" s="2">
        <v>0</v>
      </c>
      <c r="G222" s="119">
        <v>4404</v>
      </c>
      <c r="H222" s="137">
        <v>2606</v>
      </c>
      <c r="I222" s="139">
        <v>5193</v>
      </c>
      <c r="J222" s="137">
        <v>457</v>
      </c>
      <c r="K222" s="171">
        <v>8.8000000000000007</v>
      </c>
      <c r="L222" s="137">
        <v>4758</v>
      </c>
      <c r="M222" s="84">
        <v>3103</v>
      </c>
      <c r="N222" s="138">
        <v>5482</v>
      </c>
      <c r="O222" s="2">
        <v>393</v>
      </c>
      <c r="P222" s="171">
        <v>7.2</v>
      </c>
      <c r="Q222" s="84">
        <v>522</v>
      </c>
      <c r="R222" s="220" t="s">
        <v>1274</v>
      </c>
      <c r="S222" s="84">
        <v>102</v>
      </c>
      <c r="T222" s="221" t="s">
        <v>1179</v>
      </c>
      <c r="U222" s="84"/>
      <c r="AE222"/>
      <c r="AF222"/>
      <c r="AG222"/>
    </row>
    <row r="223" spans="1:33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924</v>
      </c>
      <c r="F223" s="2">
        <v>30</v>
      </c>
      <c r="G223" s="119">
        <v>6029</v>
      </c>
      <c r="H223" s="137">
        <v>4417</v>
      </c>
      <c r="I223" s="139">
        <v>6608</v>
      </c>
      <c r="J223" s="137">
        <v>708</v>
      </c>
      <c r="K223" s="171">
        <v>10.7</v>
      </c>
      <c r="L223" s="137">
        <v>5075</v>
      </c>
      <c r="M223" s="84">
        <v>3808</v>
      </c>
      <c r="N223" s="138">
        <v>5525</v>
      </c>
      <c r="O223" s="2">
        <v>667</v>
      </c>
      <c r="P223" s="171">
        <v>12.1</v>
      </c>
      <c r="Q223" s="84">
        <v>638</v>
      </c>
      <c r="R223" s="220" t="s">
        <v>1260</v>
      </c>
      <c r="S223" s="84">
        <v>111</v>
      </c>
      <c r="T223" s="221" t="s">
        <v>1247</v>
      </c>
      <c r="U223" s="84"/>
      <c r="X223" s="149"/>
      <c r="Y223" s="195"/>
      <c r="Z223" s="149"/>
      <c r="AA223" s="195"/>
      <c r="AB223" s="149"/>
      <c r="AC223" s="149"/>
      <c r="AD223"/>
      <c r="AE223"/>
      <c r="AG223"/>
    </row>
    <row r="224" spans="1:33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925</v>
      </c>
      <c r="F224" s="2">
        <v>30</v>
      </c>
      <c r="G224" s="119">
        <v>8919</v>
      </c>
      <c r="H224" s="137">
        <v>6203</v>
      </c>
      <c r="I224" s="139">
        <v>9558</v>
      </c>
      <c r="J224" s="137">
        <v>2650</v>
      </c>
      <c r="K224" s="171">
        <v>27.7</v>
      </c>
      <c r="L224" s="137">
        <v>144</v>
      </c>
      <c r="M224" s="84">
        <v>2</v>
      </c>
      <c r="N224" s="138">
        <v>150</v>
      </c>
      <c r="O224" s="2">
        <v>40</v>
      </c>
      <c r="P224" s="171">
        <v>26.7</v>
      </c>
      <c r="Q224" s="84">
        <v>505</v>
      </c>
      <c r="R224" s="220" t="s">
        <v>1315</v>
      </c>
      <c r="S224" s="84">
        <v>123</v>
      </c>
      <c r="T224" s="221" t="s">
        <v>1316</v>
      </c>
      <c r="U224" s="84"/>
      <c r="X224" s="149"/>
      <c r="Y224" s="195"/>
      <c r="Z224" s="149"/>
      <c r="AA224" s="195"/>
      <c r="AB224" s="149"/>
      <c r="AC224" s="149"/>
      <c r="AD224"/>
      <c r="AE224"/>
      <c r="AF224"/>
      <c r="AG224"/>
    </row>
    <row r="225" spans="1:33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926</v>
      </c>
      <c r="F225" s="2">
        <v>0</v>
      </c>
      <c r="G225" s="119">
        <v>6748</v>
      </c>
      <c r="H225" s="137">
        <v>3117</v>
      </c>
      <c r="I225" s="139">
        <v>7560</v>
      </c>
      <c r="J225" s="137">
        <v>179</v>
      </c>
      <c r="K225" s="171">
        <v>2.4</v>
      </c>
      <c r="L225" s="137">
        <v>6188</v>
      </c>
      <c r="M225" s="84">
        <v>3137</v>
      </c>
      <c r="N225" s="138">
        <v>6691</v>
      </c>
      <c r="O225" s="2">
        <v>181</v>
      </c>
      <c r="P225" s="171">
        <v>2.7</v>
      </c>
      <c r="Q225" s="84">
        <v>763</v>
      </c>
      <c r="R225" s="220" t="s">
        <v>1317</v>
      </c>
      <c r="S225" s="84">
        <v>91</v>
      </c>
      <c r="T225" s="221" t="s">
        <v>1257</v>
      </c>
      <c r="U225" s="84"/>
      <c r="X225" s="149"/>
      <c r="Y225" s="195"/>
      <c r="Z225" s="149"/>
      <c r="AA225" s="195"/>
      <c r="AB225" s="149"/>
      <c r="AC225" s="149"/>
      <c r="AD225"/>
      <c r="AE225"/>
      <c r="AF225"/>
      <c r="AG225"/>
    </row>
    <row r="226" spans="1:33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927</v>
      </c>
      <c r="F226" s="169">
        <v>28</v>
      </c>
      <c r="G226" s="119">
        <v>8883</v>
      </c>
      <c r="H226" s="137">
        <v>6065</v>
      </c>
      <c r="I226" s="139">
        <v>9532</v>
      </c>
      <c r="J226" s="137">
        <v>387</v>
      </c>
      <c r="K226" s="171">
        <v>4.0999999999999996</v>
      </c>
      <c r="L226" s="137">
        <v>9663</v>
      </c>
      <c r="M226" s="84">
        <v>6255</v>
      </c>
      <c r="N226" s="138">
        <v>10519</v>
      </c>
      <c r="O226" s="2">
        <v>384</v>
      </c>
      <c r="P226" s="171">
        <v>3.7</v>
      </c>
      <c r="Q226" s="84">
        <v>1060</v>
      </c>
      <c r="R226" s="220" t="s">
        <v>1252</v>
      </c>
      <c r="S226" s="84">
        <v>199</v>
      </c>
      <c r="T226" s="221" t="s">
        <v>1318</v>
      </c>
      <c r="U226" s="84"/>
      <c r="X226" s="149"/>
      <c r="Y226" s="195"/>
      <c r="Z226" s="149"/>
      <c r="AA226" s="195"/>
      <c r="AB226" s="149"/>
      <c r="AC226" s="149"/>
      <c r="AD226"/>
      <c r="AE226"/>
      <c r="AF226"/>
      <c r="AG226"/>
    </row>
    <row r="227" spans="1:33" s="2" customFormat="1" ht="13.5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0"/>
      <c r="I227" s="141"/>
      <c r="J227" s="140"/>
      <c r="K227" s="172"/>
      <c r="L227" s="140"/>
      <c r="M227" s="142"/>
      <c r="N227" s="143"/>
      <c r="O227" s="124"/>
      <c r="P227" s="172"/>
      <c r="Q227" s="142"/>
      <c r="R227" s="174"/>
      <c r="S227" s="142"/>
      <c r="T227" s="172"/>
      <c r="U227" s="84"/>
      <c r="X227" s="149"/>
      <c r="Y227" s="195"/>
      <c r="Z227" s="149"/>
      <c r="AA227" s="195"/>
      <c r="AB227" s="149"/>
      <c r="AC227" s="149"/>
      <c r="AD227"/>
      <c r="AE227"/>
      <c r="AF227"/>
      <c r="AG227"/>
    </row>
    <row r="228" spans="1:33" s="2" customFormat="1" ht="13.5" customHeight="1" x14ac:dyDescent="0.2">
      <c r="A228" s="100" t="str">
        <f>BW_DTV_GQ!A228</f>
        <v>AUSWERTUNG:</v>
      </c>
      <c r="B228" s="31"/>
      <c r="C228" s="31"/>
      <c r="D228" s="100" t="str">
        <f>BW_DTV_GQ!D228</f>
        <v>AVISO GMBH, AM HASSELHOLZ 15,  52074 AACHEN</v>
      </c>
      <c r="E228" s="100"/>
      <c r="F228" s="31"/>
      <c r="G228" s="31"/>
      <c r="H228" s="31"/>
      <c r="I228" s="31"/>
      <c r="J228" s="31"/>
      <c r="K228" s="31"/>
      <c r="L228" s="31"/>
      <c r="M228" s="31"/>
      <c r="N228" s="31"/>
      <c r="P228" s="31"/>
      <c r="Q228" s="84"/>
      <c r="R228" s="158"/>
      <c r="S228" s="84"/>
      <c r="T228" s="158"/>
      <c r="W228" s="193"/>
      <c r="X228" s="149"/>
      <c r="Y228" s="195"/>
      <c r="Z228" s="149"/>
      <c r="AA228" s="195"/>
      <c r="AB228" s="149"/>
      <c r="AC228" s="149"/>
      <c r="AD228"/>
      <c r="AE228"/>
      <c r="AG228"/>
    </row>
    <row r="229" spans="1:33" s="2" customFormat="1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  <c r="Q229" s="84"/>
      <c r="R229" s="158"/>
      <c r="S229" s="84"/>
      <c r="T229" s="158"/>
      <c r="V229" s="193"/>
      <c r="W229" s="201"/>
      <c r="X229" s="84"/>
      <c r="Z229" s="84"/>
      <c r="AB229" s="84"/>
      <c r="AC229" s="84"/>
      <c r="AE229"/>
      <c r="AG229"/>
    </row>
    <row r="230" spans="1:33" s="2" customFormat="1" x14ac:dyDescent="0.2">
      <c r="A230" s="100"/>
      <c r="B230" s="31"/>
      <c r="C230" s="31"/>
      <c r="D230" s="100"/>
      <c r="H230" s="31"/>
      <c r="J230" s="31"/>
      <c r="L230" s="31"/>
      <c r="N230" s="31"/>
      <c r="P230" s="31"/>
      <c r="Q230" s="84"/>
      <c r="R230" s="158"/>
      <c r="S230" s="84"/>
      <c r="T230" s="158"/>
      <c r="V230" s="201"/>
      <c r="W230" s="201"/>
      <c r="X230" s="149"/>
      <c r="Y230" s="195"/>
      <c r="Z230" s="149"/>
      <c r="AA230" s="195"/>
      <c r="AB230" s="149"/>
      <c r="AC230" s="149"/>
      <c r="AD230"/>
      <c r="AE230"/>
      <c r="AG230"/>
    </row>
    <row r="231" spans="1:33" s="2" customFormat="1" x14ac:dyDescent="0.2">
      <c r="A231" s="31"/>
      <c r="B231" s="31"/>
      <c r="C231" s="31"/>
      <c r="D231" s="31"/>
      <c r="E231" s="100"/>
      <c r="F231" s="31"/>
      <c r="H231" s="137"/>
      <c r="I231" s="84"/>
      <c r="J231" s="137"/>
      <c r="K231" s="31"/>
      <c r="L231" s="137"/>
      <c r="M231" s="84"/>
      <c r="N231" s="137"/>
      <c r="P231" s="121"/>
      <c r="Q231" s="84"/>
      <c r="R231" s="159"/>
      <c r="S231" s="84"/>
      <c r="T231" s="159"/>
      <c r="U231" s="84"/>
      <c r="V231" s="201"/>
      <c r="W231" s="201"/>
      <c r="X231" s="149"/>
      <c r="Y231" s="195"/>
      <c r="Z231" s="149"/>
      <c r="AA231" s="195"/>
      <c r="AB231" s="149"/>
      <c r="AC231" s="149"/>
      <c r="AD231"/>
      <c r="AE231"/>
      <c r="AG231"/>
    </row>
    <row r="232" spans="1:33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31"/>
      <c r="I232" s="31"/>
      <c r="J232" s="31"/>
      <c r="K232" s="31"/>
      <c r="L232" s="31"/>
      <c r="M232" s="31"/>
      <c r="N232" s="31"/>
      <c r="O232" s="101"/>
      <c r="Q232" s="84"/>
      <c r="R232" s="158"/>
      <c r="S232" s="84"/>
      <c r="T232" s="102"/>
      <c r="V232" s="201"/>
      <c r="W232" s="193"/>
      <c r="X232" s="149"/>
      <c r="Y232" s="195"/>
      <c r="Z232" s="149"/>
      <c r="AA232" s="195"/>
      <c r="AB232" s="149"/>
      <c r="AC232" s="149"/>
      <c r="AD232"/>
      <c r="AE232"/>
      <c r="AG232"/>
    </row>
    <row r="233" spans="1:33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31"/>
      <c r="I233" s="31"/>
      <c r="J233" s="31"/>
      <c r="K233" s="31"/>
      <c r="L233" s="31"/>
      <c r="M233" s="31" t="s">
        <v>540</v>
      </c>
      <c r="N233" s="31"/>
      <c r="O233" s="103"/>
      <c r="P233" s="31"/>
      <c r="Q233" s="84"/>
      <c r="R233" s="158"/>
      <c r="S233" s="84"/>
      <c r="T233" s="158"/>
      <c r="V233" s="192"/>
      <c r="W233" s="193"/>
      <c r="X233" s="149"/>
      <c r="Y233" s="195"/>
      <c r="Z233" s="149"/>
      <c r="AA233" s="195"/>
      <c r="AB233" s="149"/>
      <c r="AC233" s="149"/>
      <c r="AD233"/>
      <c r="AE233"/>
      <c r="AG233"/>
    </row>
    <row r="234" spans="1:33" s="2" customFormat="1" ht="15.75" customHeight="1" thickBot="1" x14ac:dyDescent="0.25">
      <c r="A234" s="2" t="s">
        <v>126</v>
      </c>
      <c r="B234" s="31"/>
      <c r="C234" s="31"/>
      <c r="K234" s="31"/>
      <c r="P234" s="31"/>
      <c r="Q234" s="84"/>
      <c r="R234" s="159"/>
      <c r="S234" s="84"/>
      <c r="T234" s="159" t="str">
        <f>$T$3</f>
        <v>APRIL  2025</v>
      </c>
      <c r="V234" s="193"/>
      <c r="W234" s="201"/>
      <c r="X234" s="149"/>
      <c r="Y234" s="195"/>
      <c r="Z234" s="149"/>
      <c r="AA234" s="195"/>
      <c r="AB234" s="149"/>
      <c r="AC234" s="149"/>
      <c r="AD234"/>
      <c r="AE234"/>
      <c r="AG234"/>
    </row>
    <row r="235" spans="1:33" s="2" customFormat="1" x14ac:dyDescent="0.2">
      <c r="A235" s="104"/>
      <c r="B235" s="105"/>
      <c r="C235" s="106"/>
      <c r="D235" s="106"/>
      <c r="E235" s="107"/>
      <c r="F235" s="106"/>
      <c r="G235" s="129" t="s">
        <v>127</v>
      </c>
      <c r="H235" s="130"/>
      <c r="I235" s="130"/>
      <c r="J235" s="130"/>
      <c r="K235" s="106"/>
      <c r="L235" s="129" t="s">
        <v>128</v>
      </c>
      <c r="M235" s="130"/>
      <c r="N235" s="130"/>
      <c r="O235" s="130"/>
      <c r="P235" s="106"/>
      <c r="Q235" s="104" t="s">
        <v>540</v>
      </c>
      <c r="R235" s="155" t="s">
        <v>137</v>
      </c>
      <c r="S235" s="106"/>
      <c r="T235" s="197"/>
      <c r="V235" s="201"/>
      <c r="W235" s="193"/>
      <c r="X235" s="149"/>
      <c r="Y235" s="195"/>
      <c r="Z235" s="149"/>
      <c r="AA235" s="195"/>
      <c r="AB235" s="149"/>
      <c r="AC235" s="149"/>
      <c r="AD235"/>
      <c r="AE235"/>
      <c r="AG235"/>
    </row>
    <row r="236" spans="1:33" s="2" customFormat="1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I236" s="131"/>
      <c r="K236" s="132" t="s">
        <v>131</v>
      </c>
      <c r="L236" s="119"/>
      <c r="N236" s="131"/>
      <c r="P236" s="132" t="s">
        <v>131</v>
      </c>
      <c r="Q236" s="110" t="s">
        <v>129</v>
      </c>
      <c r="R236" s="133" t="s">
        <v>398</v>
      </c>
      <c r="S236" s="31" t="s">
        <v>130</v>
      </c>
      <c r="T236" s="198" t="s">
        <v>398</v>
      </c>
      <c r="V236" s="193"/>
      <c r="W236" s="193"/>
      <c r="X236" s="149"/>
      <c r="Y236" s="195"/>
      <c r="Z236" s="149"/>
      <c r="AA236" s="195"/>
      <c r="AB236" s="149"/>
      <c r="AC236" s="149"/>
      <c r="AD236"/>
      <c r="AE236"/>
      <c r="AG236"/>
    </row>
    <row r="237" spans="1:33" s="2" customFormat="1" x14ac:dyDescent="0.2">
      <c r="A237" s="110"/>
      <c r="B237" s="111"/>
      <c r="C237" s="31"/>
      <c r="D237" s="31"/>
      <c r="E237" s="109"/>
      <c r="F237" s="31"/>
      <c r="G237" s="110" t="s">
        <v>553</v>
      </c>
      <c r="H237" s="31" t="s">
        <v>553</v>
      </c>
      <c r="I237" s="111" t="s">
        <v>553</v>
      </c>
      <c r="J237" s="31" t="s">
        <v>398</v>
      </c>
      <c r="K237" s="132" t="s">
        <v>148</v>
      </c>
      <c r="L237" s="110" t="s">
        <v>553</v>
      </c>
      <c r="M237" s="31" t="s">
        <v>553</v>
      </c>
      <c r="N237" s="111" t="s">
        <v>553</v>
      </c>
      <c r="O237" s="31" t="s">
        <v>398</v>
      </c>
      <c r="P237" s="132" t="s">
        <v>148</v>
      </c>
      <c r="Q237" s="110"/>
      <c r="R237" s="133" t="s">
        <v>131</v>
      </c>
      <c r="S237" s="31"/>
      <c r="T237" s="198" t="s">
        <v>131</v>
      </c>
      <c r="V237" s="193"/>
      <c r="W237" s="193"/>
      <c r="X237" s="149"/>
      <c r="Y237" s="195"/>
      <c r="Z237" s="149"/>
      <c r="AA237" s="195"/>
      <c r="AB237" s="149"/>
      <c r="AC237" s="149"/>
      <c r="AD237"/>
      <c r="AE237"/>
      <c r="AG237"/>
    </row>
    <row r="238" spans="1:33" s="2" customFormat="1" ht="13.5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13" t="s">
        <v>409</v>
      </c>
      <c r="H238" s="115" t="s">
        <v>411</v>
      </c>
      <c r="I238" s="114" t="s">
        <v>410</v>
      </c>
      <c r="J238" s="115" t="s">
        <v>410</v>
      </c>
      <c r="K238" s="134" t="s">
        <v>410</v>
      </c>
      <c r="L238" s="113" t="s">
        <v>409</v>
      </c>
      <c r="M238" s="115" t="s">
        <v>411</v>
      </c>
      <c r="N238" s="114" t="s">
        <v>410</v>
      </c>
      <c r="O238" s="115" t="s">
        <v>410</v>
      </c>
      <c r="P238" s="134" t="s">
        <v>410</v>
      </c>
      <c r="Q238" s="113" t="s">
        <v>132</v>
      </c>
      <c r="R238" s="135" t="s">
        <v>133</v>
      </c>
      <c r="S238" s="115" t="s">
        <v>134</v>
      </c>
      <c r="T238" s="200" t="s">
        <v>135</v>
      </c>
      <c r="V238" s="193"/>
      <c r="W238" s="193"/>
      <c r="X238" s="149"/>
      <c r="Y238" s="195"/>
      <c r="Z238" s="149"/>
      <c r="AA238" s="195"/>
      <c r="AB238" s="149"/>
      <c r="AC238" s="149"/>
      <c r="AD238"/>
      <c r="AE238"/>
      <c r="AG238"/>
    </row>
    <row r="239" spans="1:33" s="2" customFormat="1" ht="2.25" customHeight="1" x14ac:dyDescent="0.2">
      <c r="A239" s="110"/>
      <c r="B239" s="111"/>
      <c r="C239" s="31"/>
      <c r="D239" s="31"/>
      <c r="E239" s="109"/>
      <c r="G239" s="110"/>
      <c r="H239" s="31"/>
      <c r="I239" s="111"/>
      <c r="J239" s="31"/>
      <c r="K239" s="136"/>
      <c r="L239" s="31"/>
      <c r="M239" s="31"/>
      <c r="N239" s="111"/>
      <c r="P239" s="112"/>
      <c r="Q239" s="157"/>
      <c r="R239" s="111"/>
      <c r="S239" s="84"/>
      <c r="T239" s="112"/>
      <c r="V239" s="193"/>
      <c r="AE239"/>
      <c r="AG239"/>
    </row>
    <row r="240" spans="1:33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1010</v>
      </c>
      <c r="F240" s="2">
        <v>30</v>
      </c>
      <c r="G240" s="119">
        <v>3740</v>
      </c>
      <c r="H240" s="137">
        <v>2131</v>
      </c>
      <c r="I240" s="139">
        <v>4132</v>
      </c>
      <c r="J240" s="137">
        <v>412</v>
      </c>
      <c r="K240" s="171">
        <v>10</v>
      </c>
      <c r="L240" s="137">
        <v>3890</v>
      </c>
      <c r="M240" s="84">
        <v>2067</v>
      </c>
      <c r="N240" s="138">
        <v>4318</v>
      </c>
      <c r="O240" s="2">
        <v>358</v>
      </c>
      <c r="P240" s="171">
        <v>8.3000000000000007</v>
      </c>
      <c r="Q240" s="84">
        <v>450</v>
      </c>
      <c r="R240" s="220" t="s">
        <v>1262</v>
      </c>
      <c r="S240" s="84">
        <v>54</v>
      </c>
      <c r="T240" s="221" t="s">
        <v>1168</v>
      </c>
      <c r="U240" s="84"/>
      <c r="X240" s="149"/>
      <c r="Y240" s="195"/>
      <c r="Z240" s="149"/>
      <c r="AA240" s="195"/>
      <c r="AB240" s="149"/>
      <c r="AC240" s="149"/>
      <c r="AD240"/>
      <c r="AE240"/>
      <c r="AG240"/>
    </row>
    <row r="241" spans="1:33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1011</v>
      </c>
      <c r="F241" s="2">
        <v>21</v>
      </c>
      <c r="G241" s="119">
        <v>2738</v>
      </c>
      <c r="H241" s="137">
        <v>1627</v>
      </c>
      <c r="I241" s="139">
        <v>3103</v>
      </c>
      <c r="J241" s="137">
        <v>281</v>
      </c>
      <c r="K241" s="171">
        <v>9.1</v>
      </c>
      <c r="L241" s="137">
        <v>2633</v>
      </c>
      <c r="M241" s="84">
        <v>1696</v>
      </c>
      <c r="N241" s="138">
        <v>2949</v>
      </c>
      <c r="O241" s="2">
        <v>284</v>
      </c>
      <c r="P241" s="171">
        <v>9.6</v>
      </c>
      <c r="Q241" s="84">
        <v>308</v>
      </c>
      <c r="R241" s="220" t="s">
        <v>1148</v>
      </c>
      <c r="S241" s="84">
        <v>56</v>
      </c>
      <c r="T241" s="221" t="s">
        <v>1286</v>
      </c>
      <c r="U241" s="84"/>
      <c r="X241" s="149"/>
      <c r="Y241" s="195"/>
      <c r="Z241" s="149"/>
      <c r="AA241" s="195"/>
      <c r="AB241" s="149"/>
      <c r="AC241" s="149"/>
      <c r="AD241"/>
      <c r="AE241"/>
      <c r="AF241"/>
      <c r="AG241"/>
    </row>
    <row r="242" spans="1:33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37"/>
      <c r="I242" s="139"/>
      <c r="J242" s="137"/>
      <c r="K242" s="171"/>
      <c r="L242" s="137"/>
      <c r="M242" s="84"/>
      <c r="N242" s="138"/>
      <c r="P242" s="171"/>
      <c r="Q242" s="84"/>
      <c r="R242" s="173"/>
      <c r="S242" s="84"/>
      <c r="T242" s="171"/>
      <c r="U242" s="84"/>
      <c r="X242" s="149"/>
      <c r="Y242" s="195"/>
      <c r="Z242" s="149"/>
      <c r="AA242" s="195"/>
      <c r="AB242" s="149"/>
      <c r="AC242" s="149"/>
      <c r="AD242"/>
      <c r="AE242"/>
      <c r="AF242"/>
      <c r="AG242"/>
    </row>
    <row r="243" spans="1:33" s="2" customFormat="1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1012</v>
      </c>
      <c r="F243" s="2">
        <v>30</v>
      </c>
      <c r="G243" s="119">
        <v>5408</v>
      </c>
      <c r="H243" s="137">
        <v>3422</v>
      </c>
      <c r="I243" s="139">
        <v>6029</v>
      </c>
      <c r="J243" s="137">
        <v>171</v>
      </c>
      <c r="K243" s="171">
        <v>2.8</v>
      </c>
      <c r="L243" s="137">
        <v>5507</v>
      </c>
      <c r="M243" s="84">
        <v>3419</v>
      </c>
      <c r="N243" s="138">
        <v>6189</v>
      </c>
      <c r="O243" s="2">
        <v>179</v>
      </c>
      <c r="P243" s="171">
        <v>2.9</v>
      </c>
      <c r="Q243" s="84">
        <v>635</v>
      </c>
      <c r="R243" s="220" t="s">
        <v>1319</v>
      </c>
      <c r="S243" s="84">
        <v>95</v>
      </c>
      <c r="T243" s="221" t="s">
        <v>1320</v>
      </c>
      <c r="U243" s="84"/>
      <c r="X243" s="149"/>
      <c r="Y243" s="195"/>
      <c r="Z243" s="149"/>
      <c r="AA243" s="195"/>
      <c r="AB243" s="149"/>
      <c r="AC243" s="149"/>
      <c r="AD243"/>
      <c r="AE243"/>
      <c r="AF243"/>
      <c r="AG243"/>
    </row>
    <row r="244" spans="1:33" s="2" customFormat="1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1013</v>
      </c>
      <c r="F244" s="2">
        <v>30</v>
      </c>
      <c r="G244" s="119">
        <v>7054</v>
      </c>
      <c r="H244" s="137">
        <v>4036</v>
      </c>
      <c r="I244" s="139">
        <v>7932</v>
      </c>
      <c r="J244" s="137">
        <v>823</v>
      </c>
      <c r="K244" s="171">
        <v>10.4</v>
      </c>
      <c r="L244" s="137">
        <v>6977</v>
      </c>
      <c r="M244" s="84">
        <v>3976</v>
      </c>
      <c r="N244" s="138">
        <v>7830</v>
      </c>
      <c r="O244" s="2">
        <v>760</v>
      </c>
      <c r="P244" s="171">
        <v>9.6999999999999993</v>
      </c>
      <c r="Q244" s="84">
        <v>818</v>
      </c>
      <c r="R244" s="220" t="s">
        <v>1321</v>
      </c>
      <c r="S244" s="84">
        <v>118</v>
      </c>
      <c r="T244" s="221" t="s">
        <v>1146</v>
      </c>
      <c r="U244" s="84"/>
      <c r="X244" s="149"/>
      <c r="Y244" s="195"/>
      <c r="Z244" s="149"/>
      <c r="AA244" s="195"/>
      <c r="AB244" s="149"/>
      <c r="AC244" s="149"/>
      <c r="AD244"/>
      <c r="AE244"/>
      <c r="AF244"/>
      <c r="AG244"/>
    </row>
    <row r="245" spans="1:33" s="2" customFormat="1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1014</v>
      </c>
      <c r="F245" s="2">
        <v>30</v>
      </c>
      <c r="G245" s="119">
        <v>8540</v>
      </c>
      <c r="H245" s="137">
        <v>6831</v>
      </c>
      <c r="I245" s="139">
        <v>8661</v>
      </c>
      <c r="J245" s="137">
        <v>1312</v>
      </c>
      <c r="K245" s="171">
        <v>15.1</v>
      </c>
      <c r="L245" s="137">
        <v>8806</v>
      </c>
      <c r="M245" s="84">
        <v>6627</v>
      </c>
      <c r="N245" s="138">
        <v>9081</v>
      </c>
      <c r="O245" s="2">
        <v>1381</v>
      </c>
      <c r="P245" s="171">
        <v>15.2</v>
      </c>
      <c r="Q245" s="84">
        <v>1008</v>
      </c>
      <c r="R245" s="220" t="s">
        <v>1185</v>
      </c>
      <c r="S245" s="84">
        <v>152</v>
      </c>
      <c r="T245" s="221" t="s">
        <v>1322</v>
      </c>
      <c r="U245" s="84"/>
      <c r="X245" s="149"/>
      <c r="Y245" s="195"/>
      <c r="Z245" s="149"/>
      <c r="AA245" s="195"/>
      <c r="AB245" s="149"/>
      <c r="AC245" s="149"/>
      <c r="AD245"/>
      <c r="AE245"/>
      <c r="AF245"/>
      <c r="AG245"/>
    </row>
    <row r="246" spans="1:33" s="2" customFormat="1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1015</v>
      </c>
      <c r="F246" s="2">
        <v>30</v>
      </c>
      <c r="G246" s="119">
        <v>7304</v>
      </c>
      <c r="H246" s="137">
        <v>6101</v>
      </c>
      <c r="I246" s="139">
        <v>7351</v>
      </c>
      <c r="J246" s="137">
        <v>1199</v>
      </c>
      <c r="K246" s="171">
        <v>16.3</v>
      </c>
      <c r="L246" s="137">
        <v>7612</v>
      </c>
      <c r="M246" s="84">
        <v>5920</v>
      </c>
      <c r="N246" s="138">
        <v>7803</v>
      </c>
      <c r="O246" s="2">
        <v>1393</v>
      </c>
      <c r="P246" s="171">
        <v>17.899999999999999</v>
      </c>
      <c r="Q246" s="84">
        <v>858</v>
      </c>
      <c r="R246" s="220" t="s">
        <v>1294</v>
      </c>
      <c r="S246" s="84">
        <v>148</v>
      </c>
      <c r="T246" s="221" t="s">
        <v>1323</v>
      </c>
      <c r="U246" s="84"/>
      <c r="X246" s="149"/>
      <c r="Y246" s="195"/>
      <c r="Z246" s="149"/>
      <c r="AA246" s="195"/>
      <c r="AB246" s="149"/>
      <c r="AC246" s="149"/>
      <c r="AD246"/>
      <c r="AE246"/>
      <c r="AF246"/>
      <c r="AG246"/>
    </row>
    <row r="247" spans="1:33" s="2" customFormat="1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1016</v>
      </c>
      <c r="F247" s="2">
        <v>30</v>
      </c>
      <c r="G247" s="119">
        <v>6250</v>
      </c>
      <c r="H247" s="137">
        <v>5570</v>
      </c>
      <c r="I247" s="139">
        <v>6190</v>
      </c>
      <c r="J247" s="137">
        <v>1275</v>
      </c>
      <c r="K247" s="171">
        <v>20.6</v>
      </c>
      <c r="L247" s="137">
        <v>6327</v>
      </c>
      <c r="M247" s="84">
        <v>5659</v>
      </c>
      <c r="N247" s="138">
        <v>6315</v>
      </c>
      <c r="O247" s="2">
        <v>1370</v>
      </c>
      <c r="P247" s="171">
        <v>21.7</v>
      </c>
      <c r="Q247" s="84">
        <v>724</v>
      </c>
      <c r="R247" s="220" t="s">
        <v>1324</v>
      </c>
      <c r="S247" s="84">
        <v>125</v>
      </c>
      <c r="T247" s="221" t="s">
        <v>1325</v>
      </c>
      <c r="U247" s="84"/>
      <c r="X247" s="149"/>
      <c r="Y247" s="195"/>
      <c r="Z247" s="149"/>
      <c r="AA247" s="195"/>
      <c r="AB247" s="149"/>
      <c r="AC247" s="149"/>
      <c r="AD247"/>
      <c r="AE247"/>
      <c r="AF247"/>
      <c r="AG247"/>
    </row>
    <row r="248" spans="1:33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37"/>
      <c r="I248" s="139"/>
      <c r="J248" s="137"/>
      <c r="K248" s="171"/>
      <c r="L248" s="137"/>
      <c r="M248" s="84"/>
      <c r="N248" s="138"/>
      <c r="P248" s="171"/>
      <c r="Q248" s="84"/>
      <c r="R248" s="173"/>
      <c r="S248" s="84"/>
      <c r="T248" s="171"/>
      <c r="U248" s="84"/>
      <c r="AE248"/>
      <c r="AG248"/>
    </row>
    <row r="249" spans="1:33" s="2" customFormat="1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1017</v>
      </c>
      <c r="F249" s="2">
        <v>30</v>
      </c>
      <c r="G249" s="119">
        <v>2135</v>
      </c>
      <c r="H249" s="137">
        <v>1807</v>
      </c>
      <c r="I249" s="139">
        <v>2239</v>
      </c>
      <c r="J249" s="137">
        <v>92</v>
      </c>
      <c r="K249" s="171">
        <v>4.0999999999999996</v>
      </c>
      <c r="L249" s="137">
        <v>2074</v>
      </c>
      <c r="M249" s="84">
        <v>1724</v>
      </c>
      <c r="N249" s="138">
        <v>2187</v>
      </c>
      <c r="O249" s="2">
        <v>85</v>
      </c>
      <c r="P249" s="171">
        <v>3.9</v>
      </c>
      <c r="Q249" s="84">
        <v>247</v>
      </c>
      <c r="R249" s="220" t="s">
        <v>1252</v>
      </c>
      <c r="S249" s="84">
        <v>32</v>
      </c>
      <c r="T249" s="221" t="s">
        <v>1307</v>
      </c>
      <c r="U249" s="84"/>
      <c r="X249" s="149"/>
      <c r="Y249" s="195"/>
      <c r="Z249" s="149"/>
      <c r="AA249" s="195"/>
      <c r="AB249" s="149"/>
      <c r="AC249" s="149"/>
      <c r="AD249"/>
      <c r="AE249"/>
      <c r="AF249"/>
      <c r="AG249"/>
    </row>
    <row r="250" spans="1:33" s="2" customFormat="1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1018</v>
      </c>
      <c r="F250" s="2">
        <v>30</v>
      </c>
      <c r="G250" s="119">
        <v>3275</v>
      </c>
      <c r="H250" s="137">
        <v>2544</v>
      </c>
      <c r="I250" s="139">
        <v>3361</v>
      </c>
      <c r="J250" s="137">
        <v>298</v>
      </c>
      <c r="K250" s="171">
        <v>8.9</v>
      </c>
      <c r="L250" s="137">
        <v>3328</v>
      </c>
      <c r="M250" s="84">
        <v>2449</v>
      </c>
      <c r="N250" s="138">
        <v>3469</v>
      </c>
      <c r="O250" s="2">
        <v>303</v>
      </c>
      <c r="P250" s="171">
        <v>8.6999999999999993</v>
      </c>
      <c r="Q250" s="84">
        <v>388</v>
      </c>
      <c r="R250" s="220" t="s">
        <v>1311</v>
      </c>
      <c r="S250" s="84">
        <v>50</v>
      </c>
      <c r="T250" s="221" t="s">
        <v>1285</v>
      </c>
      <c r="U250" s="84"/>
      <c r="X250" s="149"/>
      <c r="Y250" s="195"/>
      <c r="Z250" s="149"/>
      <c r="AA250" s="195"/>
      <c r="AB250" s="149"/>
      <c r="AC250" s="149"/>
      <c r="AD250"/>
      <c r="AE250"/>
      <c r="AF250"/>
      <c r="AG250"/>
    </row>
    <row r="251" spans="1:33" s="2" customFormat="1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1019</v>
      </c>
      <c r="F251" s="2">
        <v>30</v>
      </c>
      <c r="G251" s="119">
        <v>7488</v>
      </c>
      <c r="H251" s="137">
        <v>5099</v>
      </c>
      <c r="I251" s="139">
        <v>8340</v>
      </c>
      <c r="J251" s="137">
        <v>784</v>
      </c>
      <c r="K251" s="171">
        <v>9.4</v>
      </c>
      <c r="L251" s="137">
        <v>6977</v>
      </c>
      <c r="M251" s="84">
        <v>4747</v>
      </c>
      <c r="N251" s="138">
        <v>7736</v>
      </c>
      <c r="O251" s="2">
        <v>751</v>
      </c>
      <c r="P251" s="171">
        <v>9.6999999999999993</v>
      </c>
      <c r="Q251" s="84">
        <v>843</v>
      </c>
      <c r="R251" s="220" t="s">
        <v>1304</v>
      </c>
      <c r="S251" s="84">
        <v>122</v>
      </c>
      <c r="T251" s="221" t="s">
        <v>1292</v>
      </c>
      <c r="U251" s="84"/>
      <c r="X251" s="149"/>
      <c r="Y251" s="195"/>
      <c r="Z251" s="149"/>
      <c r="AA251" s="195"/>
      <c r="AB251" s="149"/>
      <c r="AC251" s="149"/>
      <c r="AD251"/>
      <c r="AE251"/>
      <c r="AF251"/>
      <c r="AG251"/>
    </row>
    <row r="252" spans="1:33" s="2" customFormat="1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1020</v>
      </c>
      <c r="F252" s="2">
        <v>30</v>
      </c>
      <c r="G252" s="119">
        <v>2483</v>
      </c>
      <c r="H252" s="137">
        <v>1788</v>
      </c>
      <c r="I252" s="139">
        <v>2720</v>
      </c>
      <c r="J252" s="137">
        <v>157</v>
      </c>
      <c r="K252" s="171">
        <v>5.8</v>
      </c>
      <c r="L252" s="137">
        <v>2502</v>
      </c>
      <c r="M252" s="84">
        <v>1813</v>
      </c>
      <c r="N252" s="138">
        <v>2728</v>
      </c>
      <c r="O252" s="2">
        <v>142</v>
      </c>
      <c r="P252" s="171">
        <v>5.2</v>
      </c>
      <c r="Q252" s="84">
        <v>298</v>
      </c>
      <c r="R252" s="220" t="s">
        <v>1279</v>
      </c>
      <c r="S252" s="84">
        <v>26</v>
      </c>
      <c r="T252" s="221" t="s">
        <v>1321</v>
      </c>
      <c r="U252" s="84"/>
      <c r="X252" s="149"/>
      <c r="Y252" s="195"/>
      <c r="Z252" s="149"/>
      <c r="AA252" s="195"/>
      <c r="AB252" s="149"/>
      <c r="AC252" s="149"/>
      <c r="AD252"/>
      <c r="AE252"/>
      <c r="AF252"/>
      <c r="AG252"/>
    </row>
    <row r="253" spans="1:33" s="2" customFormat="1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1021</v>
      </c>
      <c r="F253" s="2">
        <v>30</v>
      </c>
      <c r="G253" s="119">
        <v>804</v>
      </c>
      <c r="H253" s="137">
        <v>812</v>
      </c>
      <c r="I253" s="139">
        <v>760</v>
      </c>
      <c r="J253" s="137">
        <v>44</v>
      </c>
      <c r="K253" s="171">
        <v>5.8</v>
      </c>
      <c r="L253" s="137">
        <v>801</v>
      </c>
      <c r="M253" s="84">
        <v>829</v>
      </c>
      <c r="N253" s="138">
        <v>756</v>
      </c>
      <c r="O253" s="2">
        <v>49</v>
      </c>
      <c r="P253" s="171">
        <v>6.5</v>
      </c>
      <c r="Q253" s="84">
        <v>97</v>
      </c>
      <c r="R253" s="220" t="s">
        <v>1271</v>
      </c>
      <c r="S253" s="84">
        <v>7</v>
      </c>
      <c r="T253" s="221" t="s">
        <v>1326</v>
      </c>
      <c r="U253" s="84"/>
      <c r="X253" s="149"/>
      <c r="Y253" s="195"/>
      <c r="Z253" s="149"/>
      <c r="AA253" s="195"/>
      <c r="AB253" s="149"/>
      <c r="AC253" s="149"/>
      <c r="AD253"/>
      <c r="AE253"/>
      <c r="AF253"/>
      <c r="AG253"/>
    </row>
    <row r="254" spans="1:33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37"/>
      <c r="I254" s="139"/>
      <c r="J254" s="137"/>
      <c r="K254" s="171"/>
      <c r="L254" s="137"/>
      <c r="M254" s="84"/>
      <c r="N254" s="138"/>
      <c r="P254" s="171"/>
      <c r="Q254" s="84"/>
      <c r="R254" s="173"/>
      <c r="S254" s="84"/>
      <c r="T254" s="171"/>
      <c r="U254" s="84"/>
      <c r="AE254"/>
      <c r="AF254"/>
      <c r="AG254"/>
    </row>
    <row r="255" spans="1:33" s="2" customFormat="1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1022</v>
      </c>
      <c r="F255" s="2">
        <v>30</v>
      </c>
      <c r="G255" s="119">
        <v>9500</v>
      </c>
      <c r="H255" s="137">
        <v>5801</v>
      </c>
      <c r="I255" s="139">
        <v>10873</v>
      </c>
      <c r="J255" s="137">
        <v>187</v>
      </c>
      <c r="K255" s="171">
        <v>1.7</v>
      </c>
      <c r="L255" s="137">
        <v>9592</v>
      </c>
      <c r="M255" s="84">
        <v>5980</v>
      </c>
      <c r="N255" s="138">
        <v>10960</v>
      </c>
      <c r="O255" s="2">
        <v>221</v>
      </c>
      <c r="P255" s="171">
        <v>2</v>
      </c>
      <c r="Q255" s="84">
        <v>1120</v>
      </c>
      <c r="R255" s="220" t="s">
        <v>1306</v>
      </c>
      <c r="S255" s="84">
        <v>147</v>
      </c>
      <c r="T255" s="221" t="s">
        <v>1284</v>
      </c>
      <c r="U255" s="84"/>
      <c r="X255" s="149"/>
      <c r="Y255" s="195"/>
      <c r="Z255" s="149"/>
      <c r="AA255" s="195"/>
      <c r="AB255" s="149"/>
      <c r="AC255" s="149"/>
      <c r="AD255"/>
      <c r="AE255"/>
      <c r="AF255"/>
      <c r="AG255"/>
    </row>
    <row r="256" spans="1:33" s="2" customFormat="1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1023</v>
      </c>
      <c r="F256" s="2">
        <v>0</v>
      </c>
      <c r="G256" s="119">
        <v>1807</v>
      </c>
      <c r="H256" s="137">
        <v>1310</v>
      </c>
      <c r="I256" s="139">
        <v>1994</v>
      </c>
      <c r="J256" s="137">
        <v>97</v>
      </c>
      <c r="K256" s="171">
        <v>4.9000000000000004</v>
      </c>
      <c r="L256" s="137">
        <v>1781</v>
      </c>
      <c r="M256" s="84">
        <v>1188</v>
      </c>
      <c r="N256" s="138">
        <v>1989</v>
      </c>
      <c r="O256" s="2">
        <v>94</v>
      </c>
      <c r="P256" s="171">
        <v>4.7</v>
      </c>
      <c r="Q256" s="84">
        <v>216</v>
      </c>
      <c r="R256" s="220" t="s">
        <v>1255</v>
      </c>
      <c r="S256" s="84">
        <v>17</v>
      </c>
      <c r="T256" s="221" t="s">
        <v>1251</v>
      </c>
      <c r="U256" s="84"/>
      <c r="X256" s="149"/>
      <c r="Y256" s="195"/>
      <c r="Z256" s="149"/>
      <c r="AA256" s="195"/>
      <c r="AB256" s="149"/>
      <c r="AC256" s="149"/>
      <c r="AD256"/>
      <c r="AE256"/>
      <c r="AF256"/>
      <c r="AG256"/>
    </row>
    <row r="257" spans="1:33" s="2" customFormat="1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1024</v>
      </c>
      <c r="F257" s="2">
        <v>0</v>
      </c>
      <c r="G257" s="119">
        <v>6063</v>
      </c>
      <c r="H257" s="137">
        <v>2922</v>
      </c>
      <c r="I257" s="139">
        <v>6998</v>
      </c>
      <c r="J257" s="137">
        <v>122</v>
      </c>
      <c r="K257" s="171">
        <v>1.7</v>
      </c>
      <c r="L257" s="137">
        <v>6460</v>
      </c>
      <c r="M257" s="84">
        <v>3507</v>
      </c>
      <c r="N257" s="138">
        <v>7148</v>
      </c>
      <c r="O257" s="2">
        <v>87</v>
      </c>
      <c r="P257" s="171">
        <v>1.2</v>
      </c>
      <c r="Q257" s="84">
        <v>728</v>
      </c>
      <c r="R257" s="220" t="s">
        <v>1327</v>
      </c>
      <c r="S257" s="84">
        <v>109</v>
      </c>
      <c r="T257" s="221" t="s">
        <v>1257</v>
      </c>
      <c r="U257" s="84"/>
      <c r="X257" s="149"/>
      <c r="Y257" s="195"/>
      <c r="Z257" s="149"/>
      <c r="AA257" s="195"/>
      <c r="AB257" s="149"/>
      <c r="AC257" s="149"/>
      <c r="AD257"/>
      <c r="AE257"/>
      <c r="AF257"/>
      <c r="AG257"/>
    </row>
    <row r="258" spans="1:33" s="2" customFormat="1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1025</v>
      </c>
      <c r="F258" s="2">
        <v>0</v>
      </c>
      <c r="G258" s="119">
        <v>4666</v>
      </c>
      <c r="H258" s="137">
        <v>2783</v>
      </c>
      <c r="I258" s="139">
        <v>5251</v>
      </c>
      <c r="J258" s="137">
        <v>206</v>
      </c>
      <c r="K258" s="171">
        <v>3.9</v>
      </c>
      <c r="L258" s="137">
        <v>4474</v>
      </c>
      <c r="M258" s="84">
        <v>2717</v>
      </c>
      <c r="N258" s="138">
        <v>5012</v>
      </c>
      <c r="O258" s="2">
        <v>210</v>
      </c>
      <c r="P258" s="171">
        <v>4.2</v>
      </c>
      <c r="Q258" s="84">
        <v>535</v>
      </c>
      <c r="R258" s="220" t="s">
        <v>1275</v>
      </c>
      <c r="S258" s="84">
        <v>73</v>
      </c>
      <c r="T258" s="221" t="s">
        <v>1254</v>
      </c>
      <c r="U258" s="84"/>
      <c r="X258" s="149"/>
      <c r="Y258" s="195"/>
      <c r="Z258" s="149"/>
      <c r="AA258" s="195"/>
      <c r="AB258" s="149"/>
      <c r="AC258" s="149"/>
      <c r="AD258"/>
      <c r="AE258"/>
      <c r="AF258" s="150"/>
      <c r="AG258"/>
    </row>
    <row r="259" spans="1:33" s="2" customFormat="1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1026</v>
      </c>
      <c r="F259" s="2">
        <v>30</v>
      </c>
      <c r="G259" s="119">
        <v>3427</v>
      </c>
      <c r="H259" s="137">
        <v>2542</v>
      </c>
      <c r="I259" s="139">
        <v>3680</v>
      </c>
      <c r="J259" s="137">
        <v>159</v>
      </c>
      <c r="K259" s="171">
        <v>4.3</v>
      </c>
      <c r="L259" s="137">
        <v>3488</v>
      </c>
      <c r="M259" s="84">
        <v>2562</v>
      </c>
      <c r="N259" s="138">
        <v>3744</v>
      </c>
      <c r="O259" s="2">
        <v>164</v>
      </c>
      <c r="P259" s="171">
        <v>4.4000000000000004</v>
      </c>
      <c r="Q259" s="84">
        <v>411</v>
      </c>
      <c r="R259" s="220" t="s">
        <v>1275</v>
      </c>
      <c r="S259" s="84">
        <v>43</v>
      </c>
      <c r="T259" s="221" t="s">
        <v>1288</v>
      </c>
      <c r="U259" s="84"/>
      <c r="X259" s="149"/>
      <c r="Y259" s="195"/>
      <c r="Z259" s="149"/>
      <c r="AA259" s="195"/>
      <c r="AB259" s="149"/>
      <c r="AC259" s="149"/>
      <c r="AD259"/>
      <c r="AE259"/>
      <c r="AF259"/>
      <c r="AG259"/>
    </row>
    <row r="260" spans="1:33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37"/>
      <c r="I260" s="139"/>
      <c r="J260" s="137"/>
      <c r="K260" s="171"/>
      <c r="L260" s="137"/>
      <c r="M260" s="84"/>
      <c r="N260" s="138"/>
      <c r="P260" s="171"/>
      <c r="Q260" s="84"/>
      <c r="R260" s="173"/>
      <c r="S260" s="84"/>
      <c r="T260" s="171"/>
      <c r="U260" s="84"/>
      <c r="AE260"/>
      <c r="AF260"/>
      <c r="AG260"/>
    </row>
    <row r="261" spans="1:33" s="2" customFormat="1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1027</v>
      </c>
      <c r="F261" s="2">
        <v>30</v>
      </c>
      <c r="G261" s="119">
        <v>5106</v>
      </c>
      <c r="H261" s="137">
        <v>3234</v>
      </c>
      <c r="I261" s="139">
        <v>5787</v>
      </c>
      <c r="J261" s="137">
        <v>322</v>
      </c>
      <c r="K261" s="171">
        <v>5.6</v>
      </c>
      <c r="L261" s="137">
        <v>4965</v>
      </c>
      <c r="M261" s="84">
        <v>3050</v>
      </c>
      <c r="N261" s="138">
        <v>5663</v>
      </c>
      <c r="O261" s="2">
        <v>319</v>
      </c>
      <c r="P261" s="171">
        <v>5.6</v>
      </c>
      <c r="Q261" s="84">
        <v>594</v>
      </c>
      <c r="R261" s="220" t="s">
        <v>1287</v>
      </c>
      <c r="S261" s="84">
        <v>70</v>
      </c>
      <c r="T261" s="221" t="s">
        <v>1272</v>
      </c>
      <c r="U261" s="84"/>
      <c r="X261" s="149"/>
      <c r="Y261" s="195"/>
      <c r="Z261" s="149"/>
      <c r="AA261" s="195"/>
      <c r="AB261" s="149"/>
      <c r="AC261" s="149"/>
      <c r="AD261"/>
      <c r="AE261"/>
      <c r="AF261"/>
      <c r="AG261"/>
    </row>
    <row r="262" spans="1:33" s="2" customFormat="1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1028</v>
      </c>
      <c r="F262" s="2">
        <v>30</v>
      </c>
      <c r="G262" s="119">
        <v>4043</v>
      </c>
      <c r="H262" s="137">
        <v>2377</v>
      </c>
      <c r="I262" s="139">
        <v>4655</v>
      </c>
      <c r="J262" s="137">
        <v>149</v>
      </c>
      <c r="K262" s="171">
        <v>3.2</v>
      </c>
      <c r="L262" s="137">
        <v>3814</v>
      </c>
      <c r="M262" s="84">
        <v>2220</v>
      </c>
      <c r="N262" s="138">
        <v>4402</v>
      </c>
      <c r="O262" s="2">
        <v>127</v>
      </c>
      <c r="P262" s="171">
        <v>2.9</v>
      </c>
      <c r="Q262" s="84">
        <v>466</v>
      </c>
      <c r="R262" s="220" t="s">
        <v>1319</v>
      </c>
      <c r="S262" s="84">
        <v>50</v>
      </c>
      <c r="T262" s="221" t="s">
        <v>1251</v>
      </c>
      <c r="U262" s="84"/>
      <c r="X262" s="149"/>
      <c r="Y262" s="195"/>
      <c r="Z262" s="149"/>
      <c r="AA262" s="195"/>
      <c r="AB262" s="149"/>
      <c r="AC262" s="149"/>
      <c r="AD262"/>
      <c r="AE262"/>
      <c r="AF262"/>
      <c r="AG262"/>
    </row>
    <row r="263" spans="1:33" s="2" customFormat="1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1029</v>
      </c>
      <c r="F263" s="2">
        <v>30</v>
      </c>
      <c r="G263" s="119">
        <v>1598</v>
      </c>
      <c r="H263" s="137">
        <v>1483</v>
      </c>
      <c r="I263" s="139">
        <v>1628</v>
      </c>
      <c r="J263" s="137">
        <v>24</v>
      </c>
      <c r="K263" s="171">
        <v>1.5</v>
      </c>
      <c r="L263" s="137">
        <v>1627</v>
      </c>
      <c r="M263" s="84">
        <v>1498</v>
      </c>
      <c r="N263" s="138">
        <v>1651</v>
      </c>
      <c r="O263" s="2">
        <v>22</v>
      </c>
      <c r="P263" s="171">
        <v>1.3</v>
      </c>
      <c r="Q263" s="84">
        <v>196</v>
      </c>
      <c r="R263" s="220" t="s">
        <v>1256</v>
      </c>
      <c r="S263" s="84">
        <v>12</v>
      </c>
      <c r="T263" s="221" t="s">
        <v>1328</v>
      </c>
      <c r="U263" s="84"/>
      <c r="X263" s="149"/>
      <c r="Y263" s="195"/>
      <c r="Z263" s="149"/>
      <c r="AA263" s="195"/>
      <c r="AB263" s="149"/>
      <c r="AC263" s="149"/>
      <c r="AD263"/>
      <c r="AE263"/>
      <c r="AF263"/>
      <c r="AG263"/>
    </row>
    <row r="264" spans="1:33" s="2" customFormat="1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1030</v>
      </c>
      <c r="F264" s="2">
        <v>30</v>
      </c>
      <c r="G264" s="119">
        <v>1745</v>
      </c>
      <c r="H264" s="137">
        <v>1156</v>
      </c>
      <c r="I264" s="139">
        <v>1941</v>
      </c>
      <c r="J264" s="137">
        <v>43</v>
      </c>
      <c r="K264" s="171">
        <v>2.2000000000000002</v>
      </c>
      <c r="L264" s="137">
        <v>1799</v>
      </c>
      <c r="M264" s="84">
        <v>1234</v>
      </c>
      <c r="N264" s="138">
        <v>1965</v>
      </c>
      <c r="O264" s="2">
        <v>47</v>
      </c>
      <c r="P264" s="171">
        <v>2.4</v>
      </c>
      <c r="Q264" s="84">
        <v>211</v>
      </c>
      <c r="R264" s="220" t="s">
        <v>1276</v>
      </c>
      <c r="S264" s="84">
        <v>21</v>
      </c>
      <c r="T264" s="221" t="s">
        <v>1278</v>
      </c>
      <c r="U264" s="84"/>
      <c r="X264" s="149"/>
      <c r="Y264" s="195"/>
      <c r="Z264" s="149"/>
      <c r="AA264" s="195"/>
      <c r="AB264" s="149"/>
      <c r="AC264" s="149"/>
      <c r="AD264"/>
      <c r="AE264"/>
      <c r="AF264"/>
      <c r="AG264"/>
    </row>
    <row r="265" spans="1:33" s="2" customFormat="1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1031</v>
      </c>
      <c r="F265" s="2">
        <v>30</v>
      </c>
      <c r="G265" s="119">
        <v>1166</v>
      </c>
      <c r="H265" s="137">
        <v>1124</v>
      </c>
      <c r="I265" s="139">
        <v>1170</v>
      </c>
      <c r="J265" s="137">
        <v>60</v>
      </c>
      <c r="K265" s="171">
        <v>5.0999999999999996</v>
      </c>
      <c r="L265" s="137">
        <v>1246</v>
      </c>
      <c r="M265" s="84">
        <v>1126</v>
      </c>
      <c r="N265" s="138">
        <v>1264</v>
      </c>
      <c r="O265" s="2">
        <v>58</v>
      </c>
      <c r="P265" s="171">
        <v>4.5999999999999996</v>
      </c>
      <c r="Q265" s="84">
        <v>144</v>
      </c>
      <c r="R265" s="220" t="s">
        <v>1309</v>
      </c>
      <c r="S265" s="84">
        <v>14</v>
      </c>
      <c r="T265" s="221" t="s">
        <v>1252</v>
      </c>
      <c r="U265" s="84"/>
      <c r="X265" s="149"/>
      <c r="Y265" s="195"/>
      <c r="Z265" s="149"/>
      <c r="AA265" s="195"/>
      <c r="AB265" s="149"/>
      <c r="AC265" s="149"/>
      <c r="AD265"/>
      <c r="AE265"/>
      <c r="AF265"/>
      <c r="AG265"/>
    </row>
    <row r="266" spans="1:33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37"/>
      <c r="I266" s="139"/>
      <c r="J266" s="137"/>
      <c r="K266" s="171"/>
      <c r="L266" s="137"/>
      <c r="M266" s="84"/>
      <c r="N266" s="138"/>
      <c r="P266" s="171"/>
      <c r="Q266" s="84"/>
      <c r="R266" s="173"/>
      <c r="S266" s="84"/>
      <c r="T266" s="171"/>
      <c r="U266" s="84"/>
      <c r="AE266"/>
      <c r="AF266"/>
      <c r="AG266"/>
    </row>
    <row r="267" spans="1:33" s="2" customFormat="1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1032</v>
      </c>
      <c r="F267" s="2">
        <v>30</v>
      </c>
      <c r="G267" s="119">
        <v>2114</v>
      </c>
      <c r="H267" s="137">
        <v>1391</v>
      </c>
      <c r="I267" s="139">
        <v>2385</v>
      </c>
      <c r="J267" s="137">
        <v>114</v>
      </c>
      <c r="K267" s="171">
        <v>4.8</v>
      </c>
      <c r="L267" s="137">
        <v>2088</v>
      </c>
      <c r="M267" s="84">
        <v>1320</v>
      </c>
      <c r="N267" s="138">
        <v>2377</v>
      </c>
      <c r="O267" s="2">
        <v>106</v>
      </c>
      <c r="P267" s="171">
        <v>4.5</v>
      </c>
      <c r="Q267" s="84">
        <v>248</v>
      </c>
      <c r="R267" s="220" t="s">
        <v>1326</v>
      </c>
      <c r="S267" s="84">
        <v>30</v>
      </c>
      <c r="T267" s="221" t="s">
        <v>1268</v>
      </c>
      <c r="U267" s="84"/>
      <c r="X267" s="149"/>
      <c r="Y267" s="195"/>
      <c r="Z267" s="149"/>
      <c r="AA267" s="195"/>
      <c r="AB267" s="149"/>
      <c r="AC267" s="149"/>
      <c r="AD267"/>
      <c r="AE267"/>
      <c r="AF267"/>
      <c r="AG267"/>
    </row>
    <row r="268" spans="1:33" s="2" customFormat="1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1033</v>
      </c>
      <c r="F268" s="2">
        <v>0</v>
      </c>
      <c r="G268" s="119">
        <v>5646</v>
      </c>
      <c r="H268" s="137">
        <v>3901</v>
      </c>
      <c r="I268" s="139">
        <v>6332</v>
      </c>
      <c r="J268" s="137">
        <v>641</v>
      </c>
      <c r="K268" s="171">
        <v>10.1</v>
      </c>
      <c r="L268" s="137">
        <v>4689</v>
      </c>
      <c r="M268" s="84">
        <v>3381</v>
      </c>
      <c r="N268" s="138">
        <v>5240</v>
      </c>
      <c r="O268" s="2">
        <v>514</v>
      </c>
      <c r="P268" s="171">
        <v>9.8000000000000007</v>
      </c>
      <c r="Q268" s="84">
        <v>606</v>
      </c>
      <c r="R268" s="220" t="s">
        <v>1321</v>
      </c>
      <c r="S268" s="84">
        <v>79</v>
      </c>
      <c r="T268" s="221" t="s">
        <v>1329</v>
      </c>
      <c r="U268" s="84"/>
      <c r="X268" s="149"/>
      <c r="Y268" s="195"/>
      <c r="Z268" s="149"/>
      <c r="AA268" s="195"/>
      <c r="AB268" s="149"/>
      <c r="AC268" s="149"/>
      <c r="AD268"/>
      <c r="AE268"/>
      <c r="AF268"/>
      <c r="AG268"/>
    </row>
    <row r="269" spans="1:33" s="2" customFormat="1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1034</v>
      </c>
      <c r="F269" s="2">
        <v>30</v>
      </c>
      <c r="G269" s="119">
        <v>5593</v>
      </c>
      <c r="H269" s="137">
        <v>2997</v>
      </c>
      <c r="I269" s="139">
        <v>6547</v>
      </c>
      <c r="J269" s="137">
        <v>262</v>
      </c>
      <c r="K269" s="171">
        <v>4</v>
      </c>
      <c r="L269" s="137">
        <v>5784</v>
      </c>
      <c r="M269" s="84">
        <v>3272</v>
      </c>
      <c r="N269" s="138">
        <v>6711</v>
      </c>
      <c r="O269" s="2">
        <v>249</v>
      </c>
      <c r="P269" s="171">
        <v>3.7</v>
      </c>
      <c r="Q269" s="84">
        <v>662</v>
      </c>
      <c r="R269" s="220" t="s">
        <v>1284</v>
      </c>
      <c r="S269" s="84">
        <v>97</v>
      </c>
      <c r="T269" s="221" t="s">
        <v>1330</v>
      </c>
      <c r="U269" s="84"/>
      <c r="X269" s="149"/>
      <c r="Y269" s="195"/>
      <c r="Z269" s="149"/>
      <c r="AA269" s="195"/>
      <c r="AB269" s="149"/>
      <c r="AC269" s="149"/>
      <c r="AD269"/>
      <c r="AE269"/>
      <c r="AF269"/>
      <c r="AG269"/>
    </row>
    <row r="270" spans="1:33" s="2" customFormat="1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1035</v>
      </c>
      <c r="F270" s="2">
        <v>30</v>
      </c>
      <c r="G270" s="119">
        <v>1821</v>
      </c>
      <c r="H270" s="137">
        <v>1338</v>
      </c>
      <c r="I270" s="139">
        <v>1976</v>
      </c>
      <c r="J270" s="137">
        <v>82</v>
      </c>
      <c r="K270" s="171">
        <v>4.0999999999999996</v>
      </c>
      <c r="L270" s="137">
        <v>1788</v>
      </c>
      <c r="M270" s="84">
        <v>1293</v>
      </c>
      <c r="N270" s="138">
        <v>1945</v>
      </c>
      <c r="O270" s="2">
        <v>78</v>
      </c>
      <c r="P270" s="171">
        <v>4</v>
      </c>
      <c r="Q270" s="84">
        <v>213</v>
      </c>
      <c r="R270" s="220" t="s">
        <v>1284</v>
      </c>
      <c r="S270" s="84">
        <v>24</v>
      </c>
      <c r="T270" s="221" t="s">
        <v>1330</v>
      </c>
      <c r="U270" s="84"/>
      <c r="X270" s="149"/>
      <c r="Y270" s="195"/>
      <c r="Z270" s="149"/>
      <c r="AA270" s="195"/>
      <c r="AB270" s="149"/>
      <c r="AC270" s="149"/>
      <c r="AD270"/>
      <c r="AE270"/>
      <c r="AF270"/>
      <c r="AG270"/>
    </row>
    <row r="271" spans="1:33" s="2" customFormat="1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1036</v>
      </c>
      <c r="F271" s="2">
        <v>30</v>
      </c>
      <c r="G271" s="119">
        <v>5322</v>
      </c>
      <c r="H271" s="137">
        <v>3001</v>
      </c>
      <c r="I271" s="139">
        <v>6141</v>
      </c>
      <c r="J271" s="137">
        <v>172</v>
      </c>
      <c r="K271" s="171">
        <v>2.8</v>
      </c>
      <c r="L271" s="137">
        <v>4914</v>
      </c>
      <c r="M271" s="84">
        <v>2735</v>
      </c>
      <c r="N271" s="138">
        <v>5676</v>
      </c>
      <c r="O271" s="2">
        <v>156</v>
      </c>
      <c r="P271" s="171">
        <v>2.7</v>
      </c>
      <c r="Q271" s="84">
        <v>597</v>
      </c>
      <c r="R271" s="220" t="s">
        <v>1318</v>
      </c>
      <c r="S271" s="84">
        <v>86</v>
      </c>
      <c r="T271" s="221" t="s">
        <v>1331</v>
      </c>
      <c r="U271" s="84"/>
      <c r="X271" s="149"/>
      <c r="Y271" s="195"/>
      <c r="Z271" s="149"/>
      <c r="AA271" s="195"/>
      <c r="AB271" s="149"/>
      <c r="AC271" s="149"/>
      <c r="AD271"/>
      <c r="AE271"/>
      <c r="AF271"/>
      <c r="AG271"/>
    </row>
    <row r="272" spans="1:33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37"/>
      <c r="I272" s="139"/>
      <c r="J272" s="137"/>
      <c r="K272" s="171"/>
      <c r="L272" s="137"/>
      <c r="M272" s="84"/>
      <c r="N272" s="138"/>
      <c r="P272" s="171"/>
      <c r="Q272" s="84"/>
      <c r="R272" s="173"/>
      <c r="S272" s="84"/>
      <c r="T272" s="171"/>
      <c r="U272" s="84"/>
      <c r="AE272"/>
      <c r="AF272"/>
      <c r="AG272"/>
    </row>
    <row r="273" spans="1:33" s="2" customFormat="1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1037</v>
      </c>
      <c r="F273" s="2">
        <v>30</v>
      </c>
      <c r="G273" s="119">
        <v>2444</v>
      </c>
      <c r="H273" s="137">
        <v>1453</v>
      </c>
      <c r="I273" s="139">
        <v>2824</v>
      </c>
      <c r="J273" s="137">
        <v>162</v>
      </c>
      <c r="K273" s="171">
        <v>5.7</v>
      </c>
      <c r="L273" s="137">
        <v>2478</v>
      </c>
      <c r="M273" s="84">
        <v>1533</v>
      </c>
      <c r="N273" s="138">
        <v>2847</v>
      </c>
      <c r="O273" s="2">
        <v>176</v>
      </c>
      <c r="P273" s="171">
        <v>6.2</v>
      </c>
      <c r="Q273" s="84">
        <v>289</v>
      </c>
      <c r="R273" s="220" t="s">
        <v>1291</v>
      </c>
      <c r="S273" s="84">
        <v>37</v>
      </c>
      <c r="T273" s="221" t="s">
        <v>1262</v>
      </c>
      <c r="U273" s="84"/>
      <c r="X273" s="149"/>
      <c r="Y273" s="195"/>
      <c r="Z273" s="149"/>
      <c r="AA273" s="195"/>
      <c r="AB273" s="149"/>
      <c r="AC273" s="149"/>
      <c r="AD273"/>
      <c r="AE273"/>
      <c r="AF273"/>
      <c r="AG273"/>
    </row>
    <row r="274" spans="1:33" s="2" customFormat="1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1038</v>
      </c>
      <c r="F274" s="2">
        <v>30</v>
      </c>
      <c r="G274" s="119">
        <v>2177</v>
      </c>
      <c r="H274" s="137">
        <v>1855</v>
      </c>
      <c r="I274" s="139">
        <v>2247</v>
      </c>
      <c r="J274" s="137">
        <v>166</v>
      </c>
      <c r="K274" s="171">
        <v>7.4</v>
      </c>
      <c r="L274" s="137">
        <v>2169</v>
      </c>
      <c r="M274" s="84">
        <v>1833</v>
      </c>
      <c r="N274" s="138">
        <v>2246</v>
      </c>
      <c r="O274" s="2">
        <v>170</v>
      </c>
      <c r="P274" s="171">
        <v>7.6</v>
      </c>
      <c r="Q274" s="84">
        <v>257</v>
      </c>
      <c r="R274" s="220" t="s">
        <v>1281</v>
      </c>
      <c r="S274" s="84">
        <v>29</v>
      </c>
      <c r="T274" s="221" t="s">
        <v>1187</v>
      </c>
      <c r="U274" s="84"/>
      <c r="X274" s="149"/>
      <c r="Y274" s="195"/>
      <c r="Z274" s="149"/>
      <c r="AA274" s="195"/>
      <c r="AB274" s="149"/>
      <c r="AC274" s="149"/>
      <c r="AD274"/>
      <c r="AE274"/>
      <c r="AF274"/>
      <c r="AG274"/>
    </row>
    <row r="275" spans="1:33" s="2" customFormat="1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1039</v>
      </c>
      <c r="F275" s="2">
        <v>30</v>
      </c>
      <c r="G275" s="119">
        <v>1098</v>
      </c>
      <c r="H275" s="137">
        <v>703</v>
      </c>
      <c r="I275" s="139">
        <v>1270</v>
      </c>
      <c r="J275" s="137">
        <v>159</v>
      </c>
      <c r="K275" s="171">
        <v>12.5</v>
      </c>
      <c r="L275" s="137">
        <v>1014</v>
      </c>
      <c r="M275" s="84">
        <v>626</v>
      </c>
      <c r="N275" s="138">
        <v>1175</v>
      </c>
      <c r="O275" s="2">
        <v>121</v>
      </c>
      <c r="P275" s="171">
        <v>10.3</v>
      </c>
      <c r="Q275" s="84">
        <v>125</v>
      </c>
      <c r="R275" s="220" t="s">
        <v>1280</v>
      </c>
      <c r="S275" s="84">
        <v>15</v>
      </c>
      <c r="T275" s="221" t="s">
        <v>1259</v>
      </c>
      <c r="U275" s="84"/>
      <c r="X275" s="149"/>
      <c r="Y275" s="195"/>
      <c r="Z275" s="149"/>
      <c r="AA275" s="195"/>
      <c r="AB275" s="149"/>
      <c r="AC275" s="149"/>
      <c r="AD275"/>
      <c r="AE275"/>
      <c r="AF275"/>
      <c r="AG275"/>
    </row>
    <row r="276" spans="1:33" s="2" customFormat="1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1040</v>
      </c>
      <c r="F276" s="2">
        <v>0</v>
      </c>
      <c r="G276" s="119">
        <v>2513</v>
      </c>
      <c r="H276" s="137">
        <v>1664</v>
      </c>
      <c r="I276" s="139">
        <v>2802</v>
      </c>
      <c r="J276" s="137">
        <v>63</v>
      </c>
      <c r="K276" s="171">
        <v>2.2000000000000002</v>
      </c>
      <c r="L276" s="137">
        <v>62</v>
      </c>
      <c r="M276" s="84">
        <v>20</v>
      </c>
      <c r="N276" s="138">
        <v>86</v>
      </c>
      <c r="O276" s="2">
        <v>1</v>
      </c>
      <c r="P276" s="171">
        <v>1.2</v>
      </c>
      <c r="Q276" s="84">
        <v>151</v>
      </c>
      <c r="R276" s="220" t="s">
        <v>1332</v>
      </c>
      <c r="S276" s="84">
        <v>20</v>
      </c>
      <c r="T276" s="221" t="s">
        <v>1333</v>
      </c>
      <c r="U276" s="84"/>
      <c r="X276" s="149"/>
      <c r="Y276" s="195"/>
      <c r="Z276" s="149"/>
      <c r="AA276" s="195"/>
      <c r="AB276" s="149"/>
      <c r="AC276" s="149"/>
      <c r="AD276"/>
      <c r="AE276"/>
      <c r="AF276"/>
      <c r="AG276"/>
    </row>
    <row r="277" spans="1:33" s="2" customFormat="1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1041</v>
      </c>
      <c r="F277" s="2">
        <v>30</v>
      </c>
      <c r="G277" s="119">
        <v>14104</v>
      </c>
      <c r="H277" s="137">
        <v>8783</v>
      </c>
      <c r="I277" s="139">
        <v>16008</v>
      </c>
      <c r="J277" s="137">
        <v>417</v>
      </c>
      <c r="K277" s="171">
        <v>2.6</v>
      </c>
      <c r="L277" s="137">
        <v>13851</v>
      </c>
      <c r="M277" s="84">
        <v>8673</v>
      </c>
      <c r="N277" s="138">
        <v>15664</v>
      </c>
      <c r="O277" s="2">
        <v>730</v>
      </c>
      <c r="P277" s="171">
        <v>4.7</v>
      </c>
      <c r="Q277" s="84">
        <v>1615</v>
      </c>
      <c r="R277" s="220" t="s">
        <v>1252</v>
      </c>
      <c r="S277" s="84">
        <v>265</v>
      </c>
      <c r="T277" s="221" t="s">
        <v>1334</v>
      </c>
      <c r="U277" s="84"/>
      <c r="X277" s="149"/>
      <c r="Y277" s="195"/>
      <c r="Z277" s="149"/>
      <c r="AA277" s="195"/>
      <c r="AB277" s="149"/>
      <c r="AC277" s="149"/>
      <c r="AD277"/>
      <c r="AE277"/>
      <c r="AF277"/>
      <c r="AG277"/>
    </row>
    <row r="278" spans="1:33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37"/>
      <c r="I278" s="139"/>
      <c r="J278" s="137"/>
      <c r="K278" s="171"/>
      <c r="L278" s="137"/>
      <c r="M278" s="84"/>
      <c r="N278" s="138"/>
      <c r="P278" s="171"/>
      <c r="Q278" s="84"/>
      <c r="R278" s="173"/>
      <c r="S278" s="84"/>
      <c r="T278" s="171"/>
      <c r="U278" s="84"/>
      <c r="AE278"/>
      <c r="AF278"/>
      <c r="AG278"/>
    </row>
    <row r="279" spans="1:33" s="2" customFormat="1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1042</v>
      </c>
      <c r="F279" s="2">
        <v>30</v>
      </c>
      <c r="G279" s="119">
        <v>5932</v>
      </c>
      <c r="H279" s="137">
        <v>4076</v>
      </c>
      <c r="I279" s="139">
        <v>6479</v>
      </c>
      <c r="J279" s="137">
        <v>608</v>
      </c>
      <c r="K279" s="171">
        <v>9.4</v>
      </c>
      <c r="L279" s="137">
        <v>6611</v>
      </c>
      <c r="M279" s="84">
        <v>4266</v>
      </c>
      <c r="N279" s="138">
        <v>7317</v>
      </c>
      <c r="O279" s="2">
        <v>728</v>
      </c>
      <c r="P279" s="171">
        <v>9.9</v>
      </c>
      <c r="Q279" s="84">
        <v>732</v>
      </c>
      <c r="R279" s="220" t="s">
        <v>1312</v>
      </c>
      <c r="S279" s="84">
        <v>104</v>
      </c>
      <c r="T279" s="221" t="s">
        <v>1189</v>
      </c>
      <c r="U279" s="84"/>
      <c r="X279" s="149"/>
      <c r="Y279" s="195"/>
      <c r="Z279" s="149"/>
      <c r="AA279" s="195"/>
      <c r="AB279" s="149"/>
      <c r="AC279" s="149"/>
      <c r="AD279"/>
      <c r="AE279"/>
      <c r="AF279"/>
      <c r="AG279"/>
    </row>
    <row r="280" spans="1:33" s="2" customFormat="1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1043</v>
      </c>
      <c r="F280" s="2">
        <v>30</v>
      </c>
      <c r="G280" s="119">
        <v>1762</v>
      </c>
      <c r="H280" s="137">
        <v>958</v>
      </c>
      <c r="I280" s="139">
        <v>2148</v>
      </c>
      <c r="J280" s="137">
        <v>263</v>
      </c>
      <c r="K280" s="171">
        <v>12.2</v>
      </c>
      <c r="L280" s="137">
        <v>1768</v>
      </c>
      <c r="M280" s="84">
        <v>966</v>
      </c>
      <c r="N280" s="138">
        <v>2155</v>
      </c>
      <c r="O280" s="2">
        <v>251</v>
      </c>
      <c r="P280" s="171">
        <v>11.6</v>
      </c>
      <c r="Q280" s="84">
        <v>201</v>
      </c>
      <c r="R280" s="220" t="s">
        <v>1146</v>
      </c>
      <c r="S280" s="84">
        <v>40</v>
      </c>
      <c r="T280" s="221" t="s">
        <v>1286</v>
      </c>
      <c r="U280" s="84"/>
      <c r="X280" s="149"/>
      <c r="Y280" s="195"/>
      <c r="Z280" s="149"/>
      <c r="AA280" s="195"/>
      <c r="AB280" s="149"/>
      <c r="AC280" s="149"/>
      <c r="AD280"/>
      <c r="AE280"/>
      <c r="AF280"/>
      <c r="AG280"/>
    </row>
    <row r="281" spans="1:33" s="2" customFormat="1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1044</v>
      </c>
      <c r="F281" s="2">
        <v>30</v>
      </c>
      <c r="G281" s="119">
        <v>1318</v>
      </c>
      <c r="H281" s="137">
        <v>857</v>
      </c>
      <c r="I281" s="139">
        <v>1508</v>
      </c>
      <c r="J281" s="137">
        <v>150</v>
      </c>
      <c r="K281" s="171">
        <v>9.9</v>
      </c>
      <c r="L281" s="137">
        <v>1299</v>
      </c>
      <c r="M281" s="84">
        <v>834</v>
      </c>
      <c r="N281" s="138">
        <v>1489</v>
      </c>
      <c r="O281" s="2">
        <v>151</v>
      </c>
      <c r="P281" s="171">
        <v>10.1</v>
      </c>
      <c r="Q281" s="84">
        <v>152</v>
      </c>
      <c r="R281" s="220" t="s">
        <v>1335</v>
      </c>
      <c r="S281" s="84">
        <v>22</v>
      </c>
      <c r="T281" s="221" t="s">
        <v>1132</v>
      </c>
      <c r="U281" s="84"/>
      <c r="X281" s="149"/>
      <c r="Y281" s="195"/>
      <c r="Z281" s="149"/>
      <c r="AA281" s="195"/>
      <c r="AB281" s="149"/>
      <c r="AC281" s="149"/>
      <c r="AD281"/>
      <c r="AE281"/>
      <c r="AF281"/>
      <c r="AG281"/>
    </row>
    <row r="282" spans="1:33" s="2" customFormat="1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1045</v>
      </c>
      <c r="F282" s="2">
        <v>0</v>
      </c>
      <c r="G282" s="119">
        <v>2393</v>
      </c>
      <c r="H282" s="137">
        <v>1570</v>
      </c>
      <c r="I282" s="139">
        <v>2728</v>
      </c>
      <c r="J282" s="137">
        <v>415</v>
      </c>
      <c r="K282" s="171">
        <v>15.2</v>
      </c>
      <c r="L282" s="137">
        <v>2051</v>
      </c>
      <c r="M282" s="84">
        <v>1538</v>
      </c>
      <c r="N282" s="138">
        <v>2294</v>
      </c>
      <c r="O282" s="2">
        <v>313</v>
      </c>
      <c r="P282" s="171">
        <v>13.6</v>
      </c>
      <c r="Q282" s="84">
        <v>258</v>
      </c>
      <c r="R282" s="220" t="s">
        <v>1140</v>
      </c>
      <c r="S282" s="84">
        <v>39</v>
      </c>
      <c r="T282" s="221" t="s">
        <v>1336</v>
      </c>
      <c r="U282" s="84"/>
      <c r="X282" s="149"/>
      <c r="Y282" s="195"/>
      <c r="Z282" s="149"/>
      <c r="AA282" s="195"/>
      <c r="AB282" s="149"/>
      <c r="AC282" s="149"/>
      <c r="AD282"/>
      <c r="AE282"/>
      <c r="AF282"/>
      <c r="AG282"/>
    </row>
    <row r="283" spans="1:33" s="2" customFormat="1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1046</v>
      </c>
      <c r="F283" s="2">
        <v>24</v>
      </c>
      <c r="G283" s="119">
        <v>5907</v>
      </c>
      <c r="H283" s="137">
        <v>4187</v>
      </c>
      <c r="I283" s="139">
        <v>6485</v>
      </c>
      <c r="J283" s="137">
        <v>430</v>
      </c>
      <c r="K283" s="171">
        <v>6.6</v>
      </c>
      <c r="L283" s="137">
        <v>5824</v>
      </c>
      <c r="M283" s="84">
        <v>4042</v>
      </c>
      <c r="N283" s="138">
        <v>6413</v>
      </c>
      <c r="O283" s="2">
        <v>456</v>
      </c>
      <c r="P283" s="171">
        <v>7.1</v>
      </c>
      <c r="Q283" s="84">
        <v>671</v>
      </c>
      <c r="R283" s="220" t="s">
        <v>1302</v>
      </c>
      <c r="S283" s="84">
        <v>125</v>
      </c>
      <c r="T283" s="221" t="s">
        <v>1288</v>
      </c>
      <c r="U283" s="84"/>
      <c r="X283" s="149"/>
      <c r="Y283" s="195"/>
      <c r="Z283" s="149"/>
      <c r="AA283" s="195"/>
      <c r="AB283" s="149"/>
      <c r="AC283" s="149"/>
      <c r="AD283"/>
      <c r="AE283"/>
      <c r="AF283"/>
      <c r="AG283"/>
    </row>
    <row r="284" spans="1:33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0"/>
      <c r="I284" s="141"/>
      <c r="J284" s="140"/>
      <c r="K284" s="172"/>
      <c r="L284" s="140"/>
      <c r="M284" s="142"/>
      <c r="N284" s="143"/>
      <c r="O284" s="124"/>
      <c r="P284" s="172"/>
      <c r="Q284" s="142"/>
      <c r="R284" s="174"/>
      <c r="S284" s="142"/>
      <c r="T284" s="172"/>
      <c r="U284" s="84"/>
      <c r="X284" s="149"/>
      <c r="Y284" s="195"/>
      <c r="Z284" s="149"/>
      <c r="AA284" s="195"/>
      <c r="AB284" s="149"/>
      <c r="AC284" s="149"/>
      <c r="AD284"/>
      <c r="AE284"/>
      <c r="AF284"/>
      <c r="AG284"/>
    </row>
    <row r="285" spans="1:33" s="2" customFormat="1" ht="13.5" customHeight="1" x14ac:dyDescent="0.2">
      <c r="A285" s="100" t="str">
        <f>BW_DTV_GQ!A285</f>
        <v>AUSWERTUNG:</v>
      </c>
      <c r="B285" s="31"/>
      <c r="C285" s="31"/>
      <c r="D285" s="100" t="str">
        <f>BW_DTV_GQ!D285</f>
        <v>AVISO GMBH, AM HASSELHOLZ 15,  52074 AACHEN</v>
      </c>
      <c r="E285" s="100"/>
      <c r="F285" s="31"/>
      <c r="G285" s="31"/>
      <c r="H285" s="31"/>
      <c r="I285" s="31"/>
      <c r="J285" s="31"/>
      <c r="K285" s="31"/>
      <c r="L285" s="31"/>
      <c r="M285" s="31"/>
      <c r="N285" s="31"/>
      <c r="P285" s="31"/>
      <c r="Q285" s="84"/>
      <c r="R285" s="158"/>
      <c r="S285" s="84"/>
      <c r="T285" s="158"/>
      <c r="W285" s="193"/>
      <c r="X285" s="149"/>
      <c r="Y285" s="195"/>
      <c r="Z285" s="149"/>
      <c r="AA285" s="195"/>
      <c r="AB285" s="149"/>
      <c r="AC285" s="149"/>
      <c r="AD285"/>
      <c r="AE285"/>
      <c r="AG285"/>
    </row>
    <row r="286" spans="1:33" s="2" customFormat="1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  <c r="Q286" s="84"/>
      <c r="R286" s="158"/>
      <c r="S286" s="84"/>
      <c r="T286" s="158"/>
      <c r="V286" s="193"/>
      <c r="W286" s="201"/>
      <c r="X286" s="84"/>
      <c r="Z286" s="84"/>
      <c r="AB286" s="84"/>
      <c r="AC286" s="84"/>
      <c r="AE286"/>
      <c r="AG286"/>
    </row>
    <row r="287" spans="1:33" s="2" customFormat="1" x14ac:dyDescent="0.2">
      <c r="A287" s="31"/>
      <c r="B287" s="31"/>
      <c r="C287" s="31"/>
      <c r="D287" s="31"/>
      <c r="E287" s="100"/>
      <c r="F287" s="31"/>
      <c r="H287" s="137"/>
      <c r="I287" s="84"/>
      <c r="J287" s="137"/>
      <c r="K287" s="31"/>
      <c r="L287" s="137"/>
      <c r="M287" s="84"/>
      <c r="N287" s="137"/>
      <c r="P287" s="121"/>
      <c r="Q287" s="84"/>
      <c r="R287" s="159"/>
      <c r="S287" s="84"/>
      <c r="T287" s="159"/>
      <c r="U287" s="84"/>
      <c r="V287" s="201"/>
      <c r="W287" s="201"/>
      <c r="X287" s="149"/>
      <c r="Y287" s="195"/>
      <c r="Z287" s="149"/>
      <c r="AA287" s="195"/>
      <c r="AB287" s="149"/>
      <c r="AC287" s="149"/>
      <c r="AD287"/>
      <c r="AE287"/>
      <c r="AG287"/>
    </row>
    <row r="288" spans="1:33" s="2" customFormat="1" x14ac:dyDescent="0.2">
      <c r="A288" s="31"/>
      <c r="B288" s="31"/>
      <c r="C288" s="31"/>
      <c r="D288" s="31"/>
      <c r="E288" s="100"/>
      <c r="F288" s="31"/>
      <c r="H288" s="137"/>
      <c r="I288" s="84"/>
      <c r="J288" s="137"/>
      <c r="K288" s="31"/>
      <c r="L288" s="137"/>
      <c r="M288" s="84"/>
      <c r="N288" s="137"/>
      <c r="P288" s="121"/>
      <c r="Q288" s="84"/>
      <c r="R288" s="159"/>
      <c r="S288" s="84"/>
      <c r="T288" s="159"/>
      <c r="U288" s="84"/>
      <c r="V288" s="201"/>
      <c r="W288" s="201"/>
      <c r="X288" s="149"/>
      <c r="Y288" s="195"/>
      <c r="Z288" s="149"/>
      <c r="AA288" s="195"/>
      <c r="AB288" s="149"/>
      <c r="AC288" s="149"/>
      <c r="AD288"/>
      <c r="AE288"/>
      <c r="AG288"/>
    </row>
    <row r="289" spans="1:33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31"/>
      <c r="I289" s="31"/>
      <c r="J289" s="31"/>
      <c r="K289" s="31"/>
      <c r="L289" s="31"/>
      <c r="M289" s="31"/>
      <c r="N289" s="31"/>
      <c r="O289" s="101"/>
      <c r="Q289" s="84"/>
      <c r="R289" s="158"/>
      <c r="S289" s="84"/>
      <c r="T289" s="102"/>
      <c r="V289" s="201"/>
      <c r="W289" s="193"/>
      <c r="X289" s="149"/>
      <c r="Y289" s="195"/>
      <c r="Z289" s="149"/>
      <c r="AA289" s="195"/>
      <c r="AB289" s="149"/>
      <c r="AC289" s="149"/>
      <c r="AD289"/>
      <c r="AE289"/>
      <c r="AG289"/>
    </row>
    <row r="290" spans="1:33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31"/>
      <c r="I290" s="31"/>
      <c r="J290" s="31"/>
      <c r="K290" s="31"/>
      <c r="L290" s="31"/>
      <c r="M290" s="31" t="s">
        <v>540</v>
      </c>
      <c r="N290" s="31"/>
      <c r="O290" s="103"/>
      <c r="P290" s="31"/>
      <c r="Q290" s="84"/>
      <c r="R290" s="158"/>
      <c r="S290" s="84"/>
      <c r="T290" s="158"/>
      <c r="V290" s="192"/>
      <c r="W290" s="193"/>
      <c r="X290" s="149"/>
      <c r="Y290" s="195"/>
      <c r="Z290" s="149"/>
      <c r="AA290" s="195"/>
      <c r="AB290" s="149"/>
      <c r="AC290" s="149"/>
      <c r="AD290"/>
      <c r="AE290"/>
      <c r="AG290"/>
    </row>
    <row r="291" spans="1:33" s="2" customFormat="1" ht="15.75" customHeight="1" thickBot="1" x14ac:dyDescent="0.25">
      <c r="A291" s="2" t="s">
        <v>126</v>
      </c>
      <c r="B291" s="31"/>
      <c r="C291" s="31"/>
      <c r="K291" s="31"/>
      <c r="P291" s="31"/>
      <c r="Q291" s="84"/>
      <c r="R291" s="159"/>
      <c r="S291" s="84"/>
      <c r="T291" s="159" t="str">
        <f>$T$3</f>
        <v>APRIL  2025</v>
      </c>
      <c r="V291" s="193"/>
      <c r="W291" s="201"/>
      <c r="X291" s="149"/>
      <c r="Y291" s="195"/>
      <c r="Z291" s="149"/>
      <c r="AA291" s="195"/>
      <c r="AB291" s="149"/>
      <c r="AC291" s="149"/>
      <c r="AD291"/>
      <c r="AE291"/>
      <c r="AG291"/>
    </row>
    <row r="292" spans="1:33" s="2" customFormat="1" x14ac:dyDescent="0.2">
      <c r="A292" s="104"/>
      <c r="B292" s="105"/>
      <c r="C292" s="106"/>
      <c r="D292" s="106"/>
      <c r="E292" s="107"/>
      <c r="F292" s="106"/>
      <c r="G292" s="129" t="s">
        <v>127</v>
      </c>
      <c r="H292" s="130"/>
      <c r="I292" s="130"/>
      <c r="J292" s="130"/>
      <c r="K292" s="106"/>
      <c r="L292" s="129" t="s">
        <v>128</v>
      </c>
      <c r="M292" s="130"/>
      <c r="N292" s="130"/>
      <c r="O292" s="130"/>
      <c r="P292" s="106"/>
      <c r="Q292" s="104" t="s">
        <v>540</v>
      </c>
      <c r="R292" s="155" t="s">
        <v>137</v>
      </c>
      <c r="S292" s="106"/>
      <c r="T292" s="197"/>
      <c r="V292" s="201"/>
      <c r="W292" s="193"/>
      <c r="X292" s="149"/>
      <c r="Y292" s="195"/>
      <c r="Z292" s="149"/>
      <c r="AA292" s="195"/>
      <c r="AB292" s="149"/>
      <c r="AC292" s="149"/>
      <c r="AD292"/>
      <c r="AE292"/>
      <c r="AG292"/>
    </row>
    <row r="293" spans="1:33" s="2" customFormat="1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I293" s="131"/>
      <c r="K293" s="132" t="s">
        <v>131</v>
      </c>
      <c r="L293" s="119"/>
      <c r="N293" s="131"/>
      <c r="P293" s="132" t="s">
        <v>131</v>
      </c>
      <c r="Q293" s="110" t="s">
        <v>129</v>
      </c>
      <c r="R293" s="133" t="s">
        <v>398</v>
      </c>
      <c r="S293" s="31" t="s">
        <v>130</v>
      </c>
      <c r="T293" s="198" t="s">
        <v>398</v>
      </c>
      <c r="V293" s="193"/>
      <c r="W293" s="193"/>
      <c r="X293" s="149"/>
      <c r="Y293" s="195"/>
      <c r="Z293" s="149"/>
      <c r="AA293" s="195"/>
      <c r="AB293" s="149"/>
      <c r="AC293" s="149"/>
      <c r="AD293"/>
      <c r="AE293"/>
      <c r="AG293"/>
    </row>
    <row r="294" spans="1:33" s="2" customFormat="1" x14ac:dyDescent="0.2">
      <c r="A294" s="110"/>
      <c r="B294" s="111"/>
      <c r="C294" s="31"/>
      <c r="D294" s="31"/>
      <c r="E294" s="109"/>
      <c r="F294" s="31"/>
      <c r="G294" s="110" t="s">
        <v>553</v>
      </c>
      <c r="H294" s="31" t="s">
        <v>553</v>
      </c>
      <c r="I294" s="111" t="s">
        <v>553</v>
      </c>
      <c r="J294" s="31" t="s">
        <v>398</v>
      </c>
      <c r="K294" s="132" t="s">
        <v>148</v>
      </c>
      <c r="L294" s="110" t="s">
        <v>553</v>
      </c>
      <c r="M294" s="31" t="s">
        <v>553</v>
      </c>
      <c r="N294" s="111" t="s">
        <v>553</v>
      </c>
      <c r="O294" s="31" t="s">
        <v>398</v>
      </c>
      <c r="P294" s="132" t="s">
        <v>148</v>
      </c>
      <c r="Q294" s="110"/>
      <c r="R294" s="133" t="s">
        <v>131</v>
      </c>
      <c r="S294" s="31"/>
      <c r="T294" s="198" t="s">
        <v>131</v>
      </c>
      <c r="V294" s="193"/>
      <c r="W294" s="193"/>
      <c r="X294" s="149"/>
      <c r="Y294" s="195"/>
      <c r="Z294" s="149"/>
      <c r="AA294" s="195"/>
      <c r="AB294" s="149"/>
      <c r="AC294" s="149"/>
      <c r="AD294"/>
      <c r="AE294"/>
      <c r="AG294"/>
    </row>
    <row r="295" spans="1:33" s="2" customFormat="1" ht="13.5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13" t="s">
        <v>409</v>
      </c>
      <c r="H295" s="115" t="s">
        <v>411</v>
      </c>
      <c r="I295" s="114" t="s">
        <v>410</v>
      </c>
      <c r="J295" s="115" t="s">
        <v>410</v>
      </c>
      <c r="K295" s="134" t="s">
        <v>410</v>
      </c>
      <c r="L295" s="113" t="s">
        <v>409</v>
      </c>
      <c r="M295" s="115" t="s">
        <v>411</v>
      </c>
      <c r="N295" s="114" t="s">
        <v>410</v>
      </c>
      <c r="O295" s="115" t="s">
        <v>410</v>
      </c>
      <c r="P295" s="134" t="s">
        <v>410</v>
      </c>
      <c r="Q295" s="113" t="s">
        <v>132</v>
      </c>
      <c r="R295" s="135" t="s">
        <v>133</v>
      </c>
      <c r="S295" s="115" t="s">
        <v>134</v>
      </c>
      <c r="T295" s="200" t="s">
        <v>135</v>
      </c>
      <c r="V295" s="193"/>
      <c r="W295" s="193"/>
      <c r="X295" s="149"/>
      <c r="Y295" s="195"/>
      <c r="Z295" s="149"/>
      <c r="AA295" s="195"/>
      <c r="AB295" s="149"/>
      <c r="AC295" s="149"/>
      <c r="AD295"/>
      <c r="AE295"/>
      <c r="AG295"/>
    </row>
    <row r="296" spans="1:33" s="2" customFormat="1" ht="2.25" customHeight="1" x14ac:dyDescent="0.2">
      <c r="A296" s="110"/>
      <c r="B296" s="111"/>
      <c r="C296" s="31"/>
      <c r="D296" s="31"/>
      <c r="E296" s="109"/>
      <c r="G296" s="110"/>
      <c r="H296" s="31"/>
      <c r="I296" s="111"/>
      <c r="J296" s="31"/>
      <c r="K296" s="136"/>
      <c r="L296" s="31"/>
      <c r="M296" s="31"/>
      <c r="N296" s="111"/>
      <c r="P296" s="112"/>
      <c r="Q296" s="157"/>
      <c r="R296" s="111"/>
      <c r="S296" s="84"/>
      <c r="T296" s="112"/>
      <c r="V296" s="193"/>
      <c r="AE296"/>
      <c r="AG296"/>
    </row>
    <row r="297" spans="1:33" s="2" customFormat="1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1047</v>
      </c>
      <c r="F297" s="2">
        <v>30</v>
      </c>
      <c r="G297" s="119">
        <v>4413</v>
      </c>
      <c r="H297" s="137">
        <v>2606</v>
      </c>
      <c r="I297" s="139">
        <v>5068</v>
      </c>
      <c r="J297" s="137">
        <v>164</v>
      </c>
      <c r="K297" s="171">
        <v>3.2</v>
      </c>
      <c r="L297" s="137">
        <v>4564</v>
      </c>
      <c r="M297" s="84">
        <v>2564</v>
      </c>
      <c r="N297" s="138">
        <v>5297</v>
      </c>
      <c r="O297" s="2">
        <v>164</v>
      </c>
      <c r="P297" s="171">
        <v>3.1</v>
      </c>
      <c r="Q297" s="84">
        <v>507</v>
      </c>
      <c r="R297" s="220" t="s">
        <v>1253</v>
      </c>
      <c r="S297" s="84">
        <v>108</v>
      </c>
      <c r="T297" s="221" t="s">
        <v>1327</v>
      </c>
      <c r="U297" s="84"/>
      <c r="X297" s="149"/>
      <c r="Y297" s="195"/>
      <c r="Z297" s="149"/>
      <c r="AA297" s="195"/>
      <c r="AB297" s="149"/>
      <c r="AC297" s="149"/>
      <c r="AD297"/>
      <c r="AE297"/>
      <c r="AF297"/>
      <c r="AG297"/>
    </row>
    <row r="298" spans="1:33" s="2" customFormat="1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1048</v>
      </c>
      <c r="F298" s="2">
        <v>0</v>
      </c>
      <c r="G298" s="119">
        <v>4937</v>
      </c>
      <c r="H298" s="137">
        <v>2881</v>
      </c>
      <c r="I298" s="139">
        <v>5549</v>
      </c>
      <c r="J298" s="137">
        <v>220</v>
      </c>
      <c r="K298" s="171">
        <v>4</v>
      </c>
      <c r="L298" s="137">
        <v>4126</v>
      </c>
      <c r="M298" s="84">
        <v>1983</v>
      </c>
      <c r="N298" s="138">
        <v>4727</v>
      </c>
      <c r="O298" s="2">
        <v>185</v>
      </c>
      <c r="P298" s="171">
        <v>3.9</v>
      </c>
      <c r="Q298" s="84">
        <v>537</v>
      </c>
      <c r="R298" s="220" t="s">
        <v>1267</v>
      </c>
      <c r="S298" s="84">
        <v>59</v>
      </c>
      <c r="T298" s="221" t="s">
        <v>1264</v>
      </c>
      <c r="U298" s="84"/>
      <c r="X298" s="149"/>
      <c r="Y298" s="195"/>
      <c r="Z298" s="149"/>
      <c r="AA298" s="195"/>
      <c r="AB298" s="149"/>
      <c r="AC298" s="149"/>
      <c r="AD298"/>
      <c r="AE298"/>
      <c r="AF298"/>
      <c r="AG298"/>
    </row>
    <row r="299" spans="1:33" s="2" customFormat="1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1049</v>
      </c>
      <c r="F299" s="2">
        <v>0</v>
      </c>
      <c r="G299" s="119">
        <v>7968</v>
      </c>
      <c r="H299" s="137">
        <v>6502</v>
      </c>
      <c r="I299" s="139">
        <v>8432</v>
      </c>
      <c r="J299" s="137">
        <v>1169</v>
      </c>
      <c r="K299" s="171">
        <v>13.9</v>
      </c>
      <c r="L299" s="137">
        <v>7364</v>
      </c>
      <c r="M299" s="84">
        <v>6077</v>
      </c>
      <c r="N299" s="138">
        <v>7810</v>
      </c>
      <c r="O299" s="2">
        <v>1082</v>
      </c>
      <c r="P299" s="171">
        <v>13.9</v>
      </c>
      <c r="Q299" s="84">
        <v>873</v>
      </c>
      <c r="R299" s="220" t="s">
        <v>1289</v>
      </c>
      <c r="S299" s="84">
        <v>171</v>
      </c>
      <c r="T299" s="221" t="s">
        <v>1138</v>
      </c>
      <c r="U299" s="84"/>
      <c r="X299" s="149"/>
      <c r="Y299" s="195"/>
      <c r="Z299" s="149"/>
      <c r="AA299" s="195"/>
      <c r="AB299" s="149"/>
      <c r="AC299" s="149"/>
      <c r="AD299"/>
      <c r="AE299"/>
      <c r="AF299"/>
      <c r="AG299"/>
    </row>
    <row r="300" spans="1:33" s="2" customFormat="1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1050</v>
      </c>
      <c r="F300" s="2">
        <v>30</v>
      </c>
      <c r="G300" s="119">
        <v>10060</v>
      </c>
      <c r="H300" s="137">
        <v>6288</v>
      </c>
      <c r="I300" s="139">
        <v>11377</v>
      </c>
      <c r="J300" s="137">
        <v>758</v>
      </c>
      <c r="K300" s="171">
        <v>6.7</v>
      </c>
      <c r="L300" s="137">
        <v>7994</v>
      </c>
      <c r="M300" s="84">
        <v>5468</v>
      </c>
      <c r="N300" s="138">
        <v>8836</v>
      </c>
      <c r="O300" s="2">
        <v>653</v>
      </c>
      <c r="P300" s="171">
        <v>7.4</v>
      </c>
      <c r="Q300" s="84">
        <v>1037</v>
      </c>
      <c r="R300" s="220" t="s">
        <v>1308</v>
      </c>
      <c r="S300" s="84">
        <v>182</v>
      </c>
      <c r="T300" s="221" t="s">
        <v>1337</v>
      </c>
      <c r="U300" s="84"/>
      <c r="X300" s="149"/>
      <c r="Y300" s="195"/>
      <c r="Z300" s="149"/>
      <c r="AA300" s="195"/>
      <c r="AB300" s="149"/>
      <c r="AC300" s="149"/>
      <c r="AD300"/>
      <c r="AE300"/>
      <c r="AF300"/>
      <c r="AG300"/>
    </row>
    <row r="301" spans="1:33" s="2" customFormat="1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1051</v>
      </c>
      <c r="F301" s="2">
        <v>0</v>
      </c>
      <c r="G301" s="119">
        <v>1297</v>
      </c>
      <c r="H301" s="137">
        <v>1124</v>
      </c>
      <c r="I301" s="139">
        <v>1364</v>
      </c>
      <c r="J301" s="137">
        <v>114</v>
      </c>
      <c r="K301" s="171">
        <v>8.4</v>
      </c>
      <c r="L301" s="137">
        <v>1294</v>
      </c>
      <c r="M301" s="84">
        <v>1032</v>
      </c>
      <c r="N301" s="138">
        <v>1379</v>
      </c>
      <c r="O301" s="2">
        <v>125</v>
      </c>
      <c r="P301" s="171">
        <v>9.1</v>
      </c>
      <c r="Q301" s="84">
        <v>151</v>
      </c>
      <c r="R301" s="220" t="s">
        <v>1149</v>
      </c>
      <c r="S301" s="84">
        <v>23</v>
      </c>
      <c r="T301" s="221" t="s">
        <v>1149</v>
      </c>
      <c r="U301" s="84"/>
      <c r="X301" s="149"/>
      <c r="Y301" s="195"/>
      <c r="Z301" s="149"/>
      <c r="AA301" s="195"/>
      <c r="AB301" s="149"/>
      <c r="AC301" s="149"/>
      <c r="AD301"/>
      <c r="AE301"/>
      <c r="AF301"/>
      <c r="AG301"/>
    </row>
    <row r="302" spans="1:33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37"/>
      <c r="I302" s="139"/>
      <c r="J302" s="137"/>
      <c r="K302" s="171"/>
      <c r="L302" s="137"/>
      <c r="M302" s="84"/>
      <c r="N302" s="138"/>
      <c r="P302" s="171"/>
      <c r="Q302" s="84"/>
      <c r="R302" s="173"/>
      <c r="S302" s="84"/>
      <c r="T302" s="171"/>
      <c r="U302" s="84"/>
      <c r="AE302"/>
      <c r="AF302"/>
      <c r="AG302"/>
    </row>
    <row r="303" spans="1:33" s="2" customFormat="1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1052</v>
      </c>
      <c r="F303" s="2">
        <v>30</v>
      </c>
      <c r="G303" s="119">
        <v>2562</v>
      </c>
      <c r="H303" s="137">
        <v>1219</v>
      </c>
      <c r="I303" s="139">
        <v>3112</v>
      </c>
      <c r="J303" s="137">
        <v>441</v>
      </c>
      <c r="K303" s="171">
        <v>14.2</v>
      </c>
      <c r="L303" s="137">
        <v>2600</v>
      </c>
      <c r="M303" s="84">
        <v>1253</v>
      </c>
      <c r="N303" s="138">
        <v>3150</v>
      </c>
      <c r="O303" s="2">
        <v>450</v>
      </c>
      <c r="P303" s="171">
        <v>14.3</v>
      </c>
      <c r="Q303" s="84">
        <v>303</v>
      </c>
      <c r="R303" s="220" t="s">
        <v>1217</v>
      </c>
      <c r="S303" s="84">
        <v>40</v>
      </c>
      <c r="T303" s="221" t="s">
        <v>1338</v>
      </c>
      <c r="U303" s="84"/>
      <c r="X303" s="149"/>
      <c r="Y303" s="195"/>
      <c r="Z303" s="149"/>
      <c r="AA303" s="195"/>
      <c r="AB303" s="149"/>
      <c r="AC303" s="149"/>
      <c r="AD303"/>
      <c r="AE303"/>
      <c r="AF303"/>
      <c r="AG303"/>
    </row>
    <row r="304" spans="1:33" s="2" customFormat="1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1053</v>
      </c>
      <c r="F304" s="2">
        <v>30</v>
      </c>
      <c r="G304" s="119">
        <v>13475</v>
      </c>
      <c r="H304" s="137">
        <v>8920</v>
      </c>
      <c r="I304" s="139">
        <v>15467</v>
      </c>
      <c r="J304" s="137">
        <v>447</v>
      </c>
      <c r="K304" s="171">
        <v>2.9</v>
      </c>
      <c r="L304" s="137">
        <v>13652</v>
      </c>
      <c r="M304" s="84">
        <v>8285</v>
      </c>
      <c r="N304" s="138">
        <v>15895</v>
      </c>
      <c r="O304" s="2">
        <v>436</v>
      </c>
      <c r="P304" s="171">
        <v>2.7</v>
      </c>
      <c r="Q304" s="84">
        <v>1581</v>
      </c>
      <c r="R304" s="220" t="s">
        <v>1331</v>
      </c>
      <c r="S304" s="84">
        <v>229</v>
      </c>
      <c r="T304" s="221" t="s">
        <v>1305</v>
      </c>
      <c r="U304" s="84"/>
      <c r="X304" s="149"/>
      <c r="Y304" s="195"/>
      <c r="Z304" s="149"/>
      <c r="AA304" s="195"/>
      <c r="AB304" s="149"/>
      <c r="AC304" s="149"/>
      <c r="AD304"/>
      <c r="AE304"/>
      <c r="AF304"/>
      <c r="AG304"/>
    </row>
    <row r="305" spans="1:35" s="2" customFormat="1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1054</v>
      </c>
      <c r="F305" s="2">
        <v>30</v>
      </c>
      <c r="G305" s="119">
        <v>1235</v>
      </c>
      <c r="H305" s="137">
        <v>758</v>
      </c>
      <c r="I305" s="139">
        <v>1387</v>
      </c>
      <c r="J305" s="137">
        <v>95</v>
      </c>
      <c r="K305" s="171">
        <v>6.8</v>
      </c>
      <c r="L305" s="137">
        <v>1363</v>
      </c>
      <c r="M305" s="84">
        <v>1041</v>
      </c>
      <c r="N305" s="138">
        <v>1496</v>
      </c>
      <c r="O305" s="2">
        <v>96</v>
      </c>
      <c r="P305" s="171">
        <v>6.4</v>
      </c>
      <c r="Q305" s="84">
        <v>153</v>
      </c>
      <c r="R305" s="220" t="s">
        <v>1308</v>
      </c>
      <c r="S305" s="84">
        <v>19</v>
      </c>
      <c r="T305" s="221" t="s">
        <v>1284</v>
      </c>
      <c r="U305" s="84"/>
      <c r="X305" s="149"/>
      <c r="Y305" s="195"/>
      <c r="Z305" s="149"/>
      <c r="AA305" s="195"/>
      <c r="AB305" s="149"/>
      <c r="AC305" s="149"/>
      <c r="AD305"/>
      <c r="AE305"/>
      <c r="AF305"/>
      <c r="AG305"/>
    </row>
    <row r="306" spans="1:35" s="2" customFormat="1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1055</v>
      </c>
      <c r="F306" s="204">
        <v>30</v>
      </c>
      <c r="G306" s="119">
        <v>1606</v>
      </c>
      <c r="H306" s="137">
        <v>1074</v>
      </c>
      <c r="I306" s="139">
        <v>1825</v>
      </c>
      <c r="J306" s="137">
        <v>198</v>
      </c>
      <c r="K306" s="171">
        <v>10.8</v>
      </c>
      <c r="L306" s="137">
        <v>1561</v>
      </c>
      <c r="M306" s="84">
        <v>1005</v>
      </c>
      <c r="N306" s="138">
        <v>1786</v>
      </c>
      <c r="O306" s="2">
        <v>185</v>
      </c>
      <c r="P306" s="171">
        <v>10.4</v>
      </c>
      <c r="Q306" s="84">
        <v>183</v>
      </c>
      <c r="R306" s="220" t="s">
        <v>1286</v>
      </c>
      <c r="S306" s="84">
        <v>30</v>
      </c>
      <c r="T306" s="221" t="s">
        <v>1339</v>
      </c>
      <c r="U306" s="84"/>
      <c r="X306" s="149"/>
      <c r="Y306" s="195"/>
      <c r="Z306" s="149"/>
      <c r="AA306" s="195"/>
      <c r="AB306" s="149"/>
      <c r="AC306" s="149"/>
      <c r="AD306"/>
      <c r="AE306"/>
      <c r="AF306"/>
      <c r="AG306"/>
    </row>
    <row r="307" spans="1:35" s="2" customFormat="1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F307" s="204"/>
      <c r="G307" s="119"/>
      <c r="H307" s="137"/>
      <c r="I307" s="139"/>
      <c r="J307" s="137"/>
      <c r="K307" s="171"/>
      <c r="L307" s="137"/>
      <c r="M307" s="84"/>
      <c r="N307" s="138"/>
      <c r="P307" s="171"/>
      <c r="Q307" s="84"/>
      <c r="R307" s="173"/>
      <c r="S307" s="84"/>
      <c r="T307" s="171"/>
      <c r="U307" s="84"/>
      <c r="X307" s="149"/>
      <c r="Y307" s="195"/>
      <c r="Z307" s="149"/>
      <c r="AA307" s="195"/>
      <c r="AB307" s="149"/>
      <c r="AC307" s="149"/>
      <c r="AD307"/>
      <c r="AE307"/>
      <c r="AF307"/>
      <c r="AG307"/>
    </row>
    <row r="308" spans="1:35" s="2" customFormat="1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1056</v>
      </c>
      <c r="F308" s="204">
        <v>30</v>
      </c>
      <c r="G308" s="119">
        <v>4031</v>
      </c>
      <c r="H308" s="137">
        <v>2611</v>
      </c>
      <c r="I308" s="139">
        <v>4298</v>
      </c>
      <c r="J308" s="137">
        <v>53</v>
      </c>
      <c r="K308" s="171">
        <v>1.2</v>
      </c>
      <c r="L308" s="137">
        <v>4332</v>
      </c>
      <c r="M308" s="84">
        <v>2625</v>
      </c>
      <c r="N308" s="138">
        <v>4626</v>
      </c>
      <c r="O308" s="2">
        <v>45</v>
      </c>
      <c r="P308" s="171">
        <v>1</v>
      </c>
      <c r="Q308" s="84">
        <v>487</v>
      </c>
      <c r="R308" s="220" t="s">
        <v>1340</v>
      </c>
      <c r="S308" s="84">
        <v>71</v>
      </c>
      <c r="T308" s="221" t="s">
        <v>1306</v>
      </c>
      <c r="U308" s="84"/>
      <c r="X308" s="149"/>
      <c r="Y308" s="195"/>
      <c r="Z308" s="149"/>
      <c r="AA308" s="195"/>
      <c r="AB308" s="149"/>
      <c r="AC308" s="149"/>
      <c r="AD308"/>
      <c r="AE308"/>
      <c r="AF308"/>
      <c r="AG308"/>
    </row>
    <row r="309" spans="1:35" s="2" customFormat="1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1057</v>
      </c>
      <c r="F309" s="204">
        <v>30</v>
      </c>
      <c r="G309" s="119">
        <v>3317</v>
      </c>
      <c r="H309" s="137">
        <v>1473</v>
      </c>
      <c r="I309" s="139">
        <v>3914</v>
      </c>
      <c r="J309" s="137">
        <v>144</v>
      </c>
      <c r="K309" s="171">
        <v>3.7</v>
      </c>
      <c r="L309" s="137">
        <v>3264</v>
      </c>
      <c r="M309" s="84">
        <v>1493</v>
      </c>
      <c r="N309" s="138">
        <v>3844</v>
      </c>
      <c r="O309" s="2">
        <v>119</v>
      </c>
      <c r="P309" s="171">
        <v>3.1</v>
      </c>
      <c r="Q309" s="84">
        <v>387</v>
      </c>
      <c r="R309" s="220" t="s">
        <v>1282</v>
      </c>
      <c r="S309" s="84">
        <v>49</v>
      </c>
      <c r="T309" s="221" t="s">
        <v>1318</v>
      </c>
      <c r="U309" s="84"/>
      <c r="X309" s="149"/>
      <c r="Y309" s="195"/>
      <c r="Z309" s="149"/>
      <c r="AA309" s="195"/>
      <c r="AB309" s="149"/>
      <c r="AC309" s="149"/>
      <c r="AD309"/>
      <c r="AE309"/>
      <c r="AF309"/>
      <c r="AG309"/>
    </row>
    <row r="310" spans="1:35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40"/>
      <c r="I310" s="141"/>
      <c r="J310" s="140"/>
      <c r="K310" s="172"/>
      <c r="L310" s="140"/>
      <c r="M310" s="142"/>
      <c r="N310" s="143"/>
      <c r="O310" s="124"/>
      <c r="P310" s="172"/>
      <c r="Q310" s="142"/>
      <c r="R310" s="174"/>
      <c r="S310" s="142"/>
      <c r="T310" s="172"/>
      <c r="U310" s="84"/>
      <c r="X310" s="149"/>
      <c r="Y310" s="195"/>
      <c r="Z310" s="149"/>
      <c r="AA310" s="195"/>
      <c r="AB310" s="149"/>
      <c r="AC310" s="149"/>
      <c r="AD310"/>
      <c r="AE310"/>
      <c r="AF310"/>
      <c r="AG310"/>
    </row>
    <row r="311" spans="1:35" s="2" customFormat="1" ht="13.5" customHeight="1" x14ac:dyDescent="0.2">
      <c r="A311" s="100" t="str">
        <f>BW_DTV_GQ!A311</f>
        <v>AUSWERTUNG:</v>
      </c>
      <c r="B311" s="31"/>
      <c r="C311" s="31"/>
      <c r="D311" s="100" t="str">
        <f>BW_DTV_GQ!D311</f>
        <v>AVISO GMBH, AM HASSELHOLZ 15,  52074 AACHEN</v>
      </c>
      <c r="E311" s="100"/>
      <c r="F311" s="31"/>
      <c r="G311" s="31"/>
      <c r="H311" s="31"/>
      <c r="I311" s="31"/>
      <c r="J311" s="31"/>
      <c r="K311" s="31"/>
      <c r="L311" s="31"/>
      <c r="M311" s="31"/>
      <c r="N311" s="31"/>
      <c r="P311" s="31"/>
      <c r="Q311" s="84"/>
      <c r="R311" s="158"/>
      <c r="S311" s="84"/>
      <c r="T311" s="158"/>
      <c r="W311" s="201"/>
      <c r="X311" s="149"/>
      <c r="Y311" s="195"/>
      <c r="Z311" s="149"/>
      <c r="AA311" s="195"/>
      <c r="AB311" s="149"/>
      <c r="AC311" s="149"/>
      <c r="AD311"/>
      <c r="AE311"/>
      <c r="AF311"/>
      <c r="AG311"/>
    </row>
    <row r="312" spans="1:35" s="2" customFormat="1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  <c r="R312" s="158"/>
      <c r="S312" s="84"/>
      <c r="T312" s="158"/>
      <c r="U312"/>
      <c r="V312" s="201"/>
      <c r="W312" s="150"/>
      <c r="X312" s="149"/>
      <c r="Y312" s="195"/>
      <c r="Z312" s="149"/>
      <c r="AA312" s="195"/>
      <c r="AB312" s="149"/>
      <c r="AC312" s="149"/>
      <c r="AD312"/>
      <c r="AE312"/>
      <c r="AF312"/>
      <c r="AG312"/>
    </row>
    <row r="313" spans="1:35" x14ac:dyDescent="0.2">
      <c r="R313" s="156"/>
      <c r="X313" s="149"/>
      <c r="Y313" s="195"/>
      <c r="Z313" s="149"/>
      <c r="AB313" s="149"/>
      <c r="AC313" s="149"/>
      <c r="AH313" s="2"/>
      <c r="AI313" s="2"/>
    </row>
    <row r="314" spans="1:35" x14ac:dyDescent="0.2">
      <c r="R314" s="156"/>
      <c r="X314" s="149"/>
      <c r="Y314" s="195"/>
      <c r="Z314" s="149"/>
      <c r="AB314" s="149"/>
      <c r="AC314" s="149"/>
    </row>
    <row r="315" spans="1:35" x14ac:dyDescent="0.2">
      <c r="R315" s="156"/>
      <c r="X315" s="149"/>
      <c r="Y315" s="195"/>
      <c r="Z315" s="149"/>
      <c r="AB315" s="149"/>
      <c r="AC315" s="149"/>
    </row>
    <row r="316" spans="1:35" x14ac:dyDescent="0.2">
      <c r="Y316" s="195"/>
      <c r="Z316" s="149"/>
      <c r="AB316" s="149"/>
      <c r="AC316" s="149"/>
    </row>
    <row r="317" spans="1:35" x14ac:dyDescent="0.2">
      <c r="Y317" s="195"/>
      <c r="Z317" s="149"/>
      <c r="AB317" s="149"/>
      <c r="AC317" s="149"/>
    </row>
    <row r="318" spans="1:35" x14ac:dyDescent="0.2">
      <c r="Y318" s="195"/>
      <c r="Z318" s="149"/>
      <c r="AB318" s="149"/>
      <c r="AC318" s="149"/>
    </row>
    <row r="319" spans="1:35" x14ac:dyDescent="0.2">
      <c r="Y319" s="195"/>
      <c r="Z319" s="149"/>
      <c r="AB319" s="149"/>
      <c r="AC319" s="149"/>
    </row>
    <row r="320" spans="1:35" x14ac:dyDescent="0.2">
      <c r="Y320" s="195"/>
      <c r="Z320" s="149"/>
      <c r="AB320" s="149"/>
      <c r="AC320" s="149"/>
    </row>
    <row r="321" spans="25:29" x14ac:dyDescent="0.2">
      <c r="Y321" s="195"/>
      <c r="Z321" s="149"/>
      <c r="AB321" s="149"/>
      <c r="AC321" s="149"/>
    </row>
    <row r="322" spans="25:29" x14ac:dyDescent="0.2">
      <c r="Y322" s="195"/>
      <c r="Z322" s="149"/>
      <c r="AB322" s="149"/>
      <c r="AC322" s="149"/>
    </row>
    <row r="323" spans="25:29" x14ac:dyDescent="0.2">
      <c r="Y323" s="195"/>
      <c r="Z323" s="149"/>
      <c r="AB323" s="149"/>
      <c r="AC323" s="149"/>
    </row>
    <row r="324" spans="25:29" x14ac:dyDescent="0.2">
      <c r="Y324" s="195"/>
      <c r="Z324" s="149"/>
      <c r="AB324" s="149"/>
      <c r="AC324" s="149"/>
    </row>
    <row r="325" spans="25:29" x14ac:dyDescent="0.2">
      <c r="Y325" s="195"/>
      <c r="Z325" s="149"/>
      <c r="AB325" s="149"/>
      <c r="AC325" s="149"/>
    </row>
    <row r="326" spans="25:29" x14ac:dyDescent="0.2">
      <c r="Y326" s="195"/>
      <c r="Z326" s="149"/>
      <c r="AB326" s="149"/>
      <c r="AC326" s="149"/>
    </row>
    <row r="327" spans="25:29" x14ac:dyDescent="0.2">
      <c r="Y327" s="195"/>
      <c r="Z327" s="149"/>
      <c r="AB327" s="149"/>
      <c r="AC327" s="149"/>
    </row>
    <row r="328" spans="25:29" x14ac:dyDescent="0.2">
      <c r="Y328" s="195"/>
      <c r="Z328" s="149"/>
      <c r="AB328" s="149"/>
      <c r="AC328" s="149"/>
    </row>
    <row r="329" spans="25:29" x14ac:dyDescent="0.2">
      <c r="Y329" s="195"/>
      <c r="Z329" s="149"/>
      <c r="AB329" s="149"/>
      <c r="AC329" s="149"/>
    </row>
    <row r="330" spans="25:29" x14ac:dyDescent="0.2">
      <c r="Y330" s="195"/>
      <c r="Z330" s="149"/>
      <c r="AB330" s="149"/>
      <c r="AC330" s="149"/>
    </row>
    <row r="331" spans="25:29" x14ac:dyDescent="0.2">
      <c r="Y331" s="195"/>
      <c r="Z331" s="149"/>
      <c r="AB331" s="149"/>
      <c r="AC331" s="149"/>
    </row>
    <row r="332" spans="25:29" x14ac:dyDescent="0.2">
      <c r="Y332" s="195"/>
      <c r="AB332" s="149"/>
      <c r="AC332" s="149"/>
    </row>
    <row r="333" spans="25:29" x14ac:dyDescent="0.2">
      <c r="Y333" s="195"/>
      <c r="AB333" s="149"/>
      <c r="AC333" s="149"/>
    </row>
    <row r="334" spans="25:29" x14ac:dyDescent="0.2">
      <c r="Y334" s="195"/>
      <c r="AB334" s="149"/>
      <c r="AC334" s="149"/>
    </row>
    <row r="335" spans="25:29" x14ac:dyDescent="0.2">
      <c r="Y335" s="195"/>
      <c r="AB335" s="149"/>
      <c r="AC335" s="149"/>
    </row>
    <row r="336" spans="25:29" x14ac:dyDescent="0.2">
      <c r="Y336" s="195"/>
      <c r="AB336" s="149"/>
      <c r="AC336" s="149"/>
    </row>
    <row r="337" spans="25:29" x14ac:dyDescent="0.2">
      <c r="Y337" s="195"/>
      <c r="AB337" s="149"/>
      <c r="AC337" s="149"/>
    </row>
    <row r="338" spans="25:29" x14ac:dyDescent="0.2">
      <c r="Y338" s="195"/>
      <c r="AB338" s="149"/>
      <c r="AC338" s="149"/>
    </row>
    <row r="339" spans="25:29" x14ac:dyDescent="0.2">
      <c r="Y339" s="195"/>
      <c r="AB339" s="149"/>
      <c r="AC339" s="149"/>
    </row>
    <row r="340" spans="25:29" x14ac:dyDescent="0.2">
      <c r="Y340" s="195"/>
      <c r="AB340" s="149"/>
      <c r="AC340" s="149"/>
    </row>
    <row r="341" spans="25:29" x14ac:dyDescent="0.2">
      <c r="Y341" s="195"/>
      <c r="AB341" s="149"/>
      <c r="AC341" s="149"/>
    </row>
    <row r="342" spans="25:29" x14ac:dyDescent="0.2">
      <c r="Y342" s="195"/>
      <c r="AB342" s="149"/>
      <c r="AC342" s="149"/>
    </row>
    <row r="343" spans="25:29" x14ac:dyDescent="0.2">
      <c r="Y343" s="195"/>
      <c r="AB343" s="149"/>
      <c r="AC343" s="149"/>
    </row>
    <row r="344" spans="25:29" x14ac:dyDescent="0.2">
      <c r="Y344" s="195"/>
      <c r="AB344" s="149"/>
      <c r="AC344" s="149"/>
    </row>
    <row r="345" spans="25:29" x14ac:dyDescent="0.2">
      <c r="Y345" s="195"/>
      <c r="AB345" s="149"/>
      <c r="AC345" s="149"/>
    </row>
    <row r="346" spans="25:29" x14ac:dyDescent="0.2">
      <c r="Y346" s="195"/>
      <c r="AB346" s="149"/>
      <c r="AC346" s="149"/>
    </row>
    <row r="347" spans="25:29" x14ac:dyDescent="0.2">
      <c r="Y347" s="195"/>
      <c r="AB347" s="149"/>
      <c r="AC347" s="149"/>
    </row>
    <row r="348" spans="25:29" x14ac:dyDescent="0.2">
      <c r="Y348" s="195"/>
      <c r="AB348" s="149"/>
      <c r="AC348" s="149"/>
    </row>
    <row r="349" spans="25:29" x14ac:dyDescent="0.2">
      <c r="Y349" s="195"/>
      <c r="AB349" s="149"/>
      <c r="AC349" s="149"/>
    </row>
    <row r="350" spans="25:29" x14ac:dyDescent="0.2">
      <c r="Y350" s="195"/>
      <c r="AB350" s="149"/>
      <c r="AC350" s="149"/>
    </row>
    <row r="351" spans="25:29" x14ac:dyDescent="0.2">
      <c r="Y351" s="195"/>
      <c r="AB351" s="149"/>
      <c r="AC351" s="149"/>
    </row>
    <row r="352" spans="25:29" x14ac:dyDescent="0.2">
      <c r="Y352" s="195"/>
      <c r="AB352" s="149"/>
      <c r="AC352" s="149"/>
    </row>
    <row r="353" spans="25:29" x14ac:dyDescent="0.2">
      <c r="Y353" s="195"/>
      <c r="AB353" s="149"/>
      <c r="AC353" s="149"/>
    </row>
    <row r="354" spans="25:29" x14ac:dyDescent="0.2">
      <c r="Y354" s="195"/>
      <c r="AB354" s="149"/>
      <c r="AC354" s="149"/>
    </row>
    <row r="355" spans="25:29" x14ac:dyDescent="0.2">
      <c r="Y355" s="195"/>
      <c r="AB355" s="149"/>
      <c r="AC355" s="149"/>
    </row>
    <row r="356" spans="25:29" x14ac:dyDescent="0.2">
      <c r="Y356" s="195"/>
      <c r="AB356" s="149"/>
      <c r="AC356" s="149"/>
    </row>
    <row r="357" spans="25:29" x14ac:dyDescent="0.2">
      <c r="Y357" s="195"/>
      <c r="AB357" s="149"/>
      <c r="AC357" s="149"/>
    </row>
    <row r="358" spans="25:29" x14ac:dyDescent="0.2">
      <c r="Y358" s="195"/>
      <c r="AB358" s="149"/>
      <c r="AC358" s="149"/>
    </row>
    <row r="359" spans="25:29" x14ac:dyDescent="0.2">
      <c r="Y359" s="195"/>
      <c r="AB359" s="149"/>
      <c r="AC359" s="149"/>
    </row>
    <row r="360" spans="25:29" x14ac:dyDescent="0.2">
      <c r="Y360" s="195"/>
      <c r="AB360" s="149"/>
      <c r="AC360" s="149"/>
    </row>
    <row r="361" spans="25:29" x14ac:dyDescent="0.2">
      <c r="Y361" s="195"/>
      <c r="AB361" s="149"/>
      <c r="AC361" s="149"/>
    </row>
    <row r="362" spans="25:29" x14ac:dyDescent="0.2">
      <c r="Y362" s="195"/>
      <c r="AB362" s="149"/>
      <c r="AC362" s="149"/>
    </row>
    <row r="363" spans="25:29" x14ac:dyDescent="0.2">
      <c r="Y363" s="195"/>
      <c r="AB363" s="149"/>
      <c r="AC363" s="149"/>
    </row>
    <row r="364" spans="25:29" x14ac:dyDescent="0.2">
      <c r="Y364" s="195"/>
      <c r="AB364" s="149"/>
      <c r="AC364" s="149"/>
    </row>
    <row r="365" spans="25:29" x14ac:dyDescent="0.2">
      <c r="Y365" s="195"/>
      <c r="AB365" s="149"/>
      <c r="AC365" s="149"/>
    </row>
    <row r="366" spans="25:29" x14ac:dyDescent="0.2">
      <c r="Y366" s="195"/>
      <c r="AB366" s="149"/>
      <c r="AC366" s="149"/>
    </row>
    <row r="367" spans="25:29" x14ac:dyDescent="0.2">
      <c r="Y367" s="195"/>
      <c r="AB367" s="149"/>
      <c r="AC367" s="149"/>
    </row>
    <row r="368" spans="25:29" x14ac:dyDescent="0.2">
      <c r="Y368" s="195"/>
      <c r="AB368" s="149"/>
      <c r="AC368" s="149"/>
    </row>
    <row r="369" spans="25:29" x14ac:dyDescent="0.2">
      <c r="Y369" s="195"/>
      <c r="AB369" s="149"/>
      <c r="AC369" s="149"/>
    </row>
    <row r="370" spans="25:29" x14ac:dyDescent="0.2">
      <c r="Y370" s="195"/>
      <c r="AB370" s="149"/>
      <c r="AC370" s="149"/>
    </row>
    <row r="371" spans="25:29" x14ac:dyDescent="0.2">
      <c r="Y371" s="195"/>
      <c r="AB371" s="149"/>
      <c r="AC371" s="149"/>
    </row>
    <row r="372" spans="25:29" x14ac:dyDescent="0.2">
      <c r="Y372" s="195"/>
      <c r="AB372" s="149"/>
      <c r="AC372" s="149"/>
    </row>
    <row r="373" spans="25:29" x14ac:dyDescent="0.2">
      <c r="Y373" s="195"/>
      <c r="AB373" s="149"/>
      <c r="AC373" s="149"/>
    </row>
    <row r="374" spans="25:29" x14ac:dyDescent="0.2">
      <c r="Y374" s="195"/>
      <c r="AB374" s="149"/>
      <c r="AC374" s="149"/>
    </row>
    <row r="375" spans="25:29" x14ac:dyDescent="0.2">
      <c r="Y375" s="195"/>
      <c r="AB375" s="149"/>
      <c r="AC375" s="149"/>
    </row>
    <row r="376" spans="25:29" x14ac:dyDescent="0.2">
      <c r="Y376" s="195"/>
      <c r="AB376" s="149"/>
      <c r="AC376" s="149"/>
    </row>
    <row r="377" spans="25:29" x14ac:dyDescent="0.2">
      <c r="Y377" s="195"/>
      <c r="AB377" s="149"/>
      <c r="AC377" s="149"/>
    </row>
    <row r="378" spans="25:29" x14ac:dyDescent="0.2">
      <c r="Y378" s="195"/>
      <c r="AB378" s="149"/>
      <c r="AC378" s="149"/>
    </row>
    <row r="379" spans="25:29" x14ac:dyDescent="0.2">
      <c r="Y379" s="195"/>
      <c r="AB379" s="149"/>
      <c r="AC379" s="149"/>
    </row>
    <row r="380" spans="25:29" x14ac:dyDescent="0.2">
      <c r="Y380" s="195"/>
      <c r="AB380" s="149"/>
      <c r="AC380" s="149"/>
    </row>
    <row r="381" spans="25:29" x14ac:dyDescent="0.2">
      <c r="Y381" s="195"/>
      <c r="AB381" s="149"/>
      <c r="AC381" s="149"/>
    </row>
    <row r="382" spans="25:29" x14ac:dyDescent="0.2">
      <c r="Y382" s="195"/>
      <c r="AB382" s="149"/>
      <c r="AC382" s="149"/>
    </row>
    <row r="383" spans="25:29" x14ac:dyDescent="0.2">
      <c r="Y383" s="195"/>
      <c r="AB383" s="149"/>
      <c r="AC383" s="149"/>
    </row>
    <row r="384" spans="25:29" x14ac:dyDescent="0.2">
      <c r="Y384" s="195"/>
      <c r="AB384" s="149"/>
      <c r="AC384" s="149"/>
    </row>
    <row r="385" spans="25:29" x14ac:dyDescent="0.2">
      <c r="Y385" s="195"/>
      <c r="AB385" s="149"/>
      <c r="AC385" s="149"/>
    </row>
    <row r="386" spans="25:29" x14ac:dyDescent="0.2">
      <c r="Y386" s="195"/>
      <c r="AB386" s="149"/>
      <c r="AC386" s="149"/>
    </row>
    <row r="387" spans="25:29" x14ac:dyDescent="0.2">
      <c r="Y387" s="195"/>
      <c r="AB387" s="149"/>
      <c r="AC387" s="149"/>
    </row>
    <row r="388" spans="25:29" x14ac:dyDescent="0.2">
      <c r="Y388" s="195"/>
      <c r="AB388" s="149"/>
      <c r="AC388" s="149"/>
    </row>
    <row r="389" spans="25:29" x14ac:dyDescent="0.2">
      <c r="Y389" s="195"/>
      <c r="AB389" s="149"/>
      <c r="AC389" s="149"/>
    </row>
    <row r="390" spans="25:29" x14ac:dyDescent="0.2">
      <c r="Y390" s="195"/>
      <c r="AB390" s="149"/>
      <c r="AC390" s="149"/>
    </row>
    <row r="391" spans="25:29" x14ac:dyDescent="0.2">
      <c r="Y391" s="195"/>
      <c r="AB391" s="149"/>
      <c r="AC391" s="149"/>
    </row>
    <row r="392" spans="25:29" x14ac:dyDescent="0.2">
      <c r="Y392" s="195"/>
      <c r="AB392" s="149"/>
      <c r="AC392" s="149"/>
    </row>
    <row r="393" spans="25:29" x14ac:dyDescent="0.2">
      <c r="Y393" s="195"/>
      <c r="AB393" s="149"/>
      <c r="AC393" s="149"/>
    </row>
    <row r="394" spans="25:29" x14ac:dyDescent="0.2">
      <c r="Y394" s="195"/>
      <c r="AB394" s="149"/>
      <c r="AC394" s="149"/>
    </row>
    <row r="395" spans="25:29" x14ac:dyDescent="0.2">
      <c r="Y395" s="195"/>
      <c r="AB395" s="149"/>
      <c r="AC395" s="149"/>
    </row>
    <row r="396" spans="25:29" x14ac:dyDescent="0.2">
      <c r="Y396" s="195"/>
      <c r="AB396" s="149"/>
      <c r="AC396" s="149"/>
    </row>
    <row r="397" spans="25:29" x14ac:dyDescent="0.2">
      <c r="Y397" s="195"/>
      <c r="AB397" s="149"/>
      <c r="AC397" s="149"/>
    </row>
    <row r="398" spans="25:29" x14ac:dyDescent="0.2">
      <c r="Y398" s="195"/>
      <c r="AB398" s="149"/>
      <c r="AC398" s="149"/>
    </row>
    <row r="399" spans="25:29" x14ac:dyDescent="0.2">
      <c r="Y399" s="195"/>
      <c r="AB399" s="149"/>
      <c r="AC399" s="149"/>
    </row>
    <row r="400" spans="25:29" x14ac:dyDescent="0.2">
      <c r="Y400" s="195"/>
      <c r="AB400" s="149"/>
      <c r="AC400" s="149"/>
    </row>
    <row r="401" spans="25:29" x14ac:dyDescent="0.2">
      <c r="Y401" s="195"/>
      <c r="AB401" s="149"/>
      <c r="AC401" s="149"/>
    </row>
    <row r="402" spans="25:29" x14ac:dyDescent="0.2">
      <c r="Y402" s="195"/>
      <c r="AB402" s="149"/>
      <c r="AC402" s="149"/>
    </row>
    <row r="403" spans="25:29" x14ac:dyDescent="0.2">
      <c r="Y403" s="195"/>
      <c r="AB403" s="149"/>
      <c r="AC403" s="149"/>
    </row>
    <row r="404" spans="25:29" x14ac:dyDescent="0.2">
      <c r="Y404" s="195"/>
      <c r="AB404" s="149"/>
      <c r="AC404" s="149"/>
    </row>
    <row r="405" spans="25:29" x14ac:dyDescent="0.2">
      <c r="Y405" s="195"/>
      <c r="AB405" s="149"/>
      <c r="AC405" s="149"/>
    </row>
    <row r="406" spans="25:29" x14ac:dyDescent="0.2">
      <c r="Y406" s="195"/>
      <c r="AB406" s="149"/>
      <c r="AC406" s="149"/>
    </row>
    <row r="407" spans="25:29" x14ac:dyDescent="0.2">
      <c r="Y407" s="195"/>
      <c r="AB407" s="149"/>
      <c r="AC407" s="149"/>
    </row>
    <row r="408" spans="25:29" x14ac:dyDescent="0.2">
      <c r="Y408" s="195"/>
      <c r="AB408" s="149"/>
      <c r="AC408" s="149"/>
    </row>
    <row r="409" spans="25:29" x14ac:dyDescent="0.2">
      <c r="Y409" s="195"/>
      <c r="AB409" s="149"/>
      <c r="AC409" s="149"/>
    </row>
    <row r="410" spans="25:29" x14ac:dyDescent="0.2">
      <c r="Y410" s="195"/>
      <c r="AB410" s="149"/>
      <c r="AC410" s="149"/>
    </row>
    <row r="411" spans="25:29" x14ac:dyDescent="0.2">
      <c r="Y411" s="195"/>
      <c r="AB411" s="149"/>
      <c r="AC411" s="149"/>
    </row>
    <row r="412" spans="25:29" x14ac:dyDescent="0.2">
      <c r="Y412" s="195"/>
      <c r="AB412" s="149"/>
      <c r="AC412" s="149"/>
    </row>
    <row r="413" spans="25:29" x14ac:dyDescent="0.2">
      <c r="Y413" s="195"/>
      <c r="AB413" s="149"/>
      <c r="AC413" s="149"/>
    </row>
    <row r="414" spans="25:29" x14ac:dyDescent="0.2">
      <c r="Y414" s="195"/>
      <c r="AB414" s="149"/>
      <c r="AC414" s="149"/>
    </row>
    <row r="415" spans="25:29" x14ac:dyDescent="0.2">
      <c r="Y415" s="195"/>
      <c r="AB415" s="149"/>
      <c r="AC415" s="149"/>
    </row>
    <row r="416" spans="25:29" x14ac:dyDescent="0.2">
      <c r="Y416" s="195"/>
      <c r="AB416" s="149"/>
      <c r="AC416" s="149"/>
    </row>
    <row r="417" spans="25:29" x14ac:dyDescent="0.2">
      <c r="Y417" s="195"/>
      <c r="AB417" s="149"/>
      <c r="AC417" s="149"/>
    </row>
    <row r="418" spans="25:29" x14ac:dyDescent="0.2">
      <c r="Y418" s="195"/>
      <c r="AB418" s="149"/>
      <c r="AC418" s="149"/>
    </row>
    <row r="419" spans="25:29" x14ac:dyDescent="0.2">
      <c r="Y419" s="195"/>
      <c r="AB419" s="149"/>
      <c r="AC419" s="149"/>
    </row>
    <row r="420" spans="25:29" x14ac:dyDescent="0.2">
      <c r="Y420" s="195"/>
      <c r="AB420" s="149"/>
      <c r="AC420" s="149"/>
    </row>
    <row r="421" spans="25:29" x14ac:dyDescent="0.2">
      <c r="Y421" s="195"/>
      <c r="AB421" s="149"/>
      <c r="AC421" s="149"/>
    </row>
    <row r="422" spans="25:29" x14ac:dyDescent="0.2">
      <c r="Y422" s="195"/>
      <c r="AB422" s="149"/>
      <c r="AC422" s="149"/>
    </row>
    <row r="423" spans="25:29" x14ac:dyDescent="0.2">
      <c r="Y423" s="195"/>
      <c r="AB423" s="149"/>
      <c r="AC423" s="149"/>
    </row>
    <row r="424" spans="25:29" x14ac:dyDescent="0.2">
      <c r="Y424" s="195"/>
      <c r="AB424" s="149"/>
      <c r="AC424" s="149"/>
    </row>
    <row r="425" spans="25:29" x14ac:dyDescent="0.2">
      <c r="Y425" s="195"/>
      <c r="AB425" s="149"/>
      <c r="AC425" s="149"/>
    </row>
    <row r="426" spans="25:29" x14ac:dyDescent="0.2">
      <c r="Y426" s="195"/>
      <c r="AB426" s="149"/>
      <c r="AC426" s="149"/>
    </row>
    <row r="427" spans="25:29" x14ac:dyDescent="0.2">
      <c r="Y427" s="195"/>
      <c r="AB427" s="149"/>
      <c r="AC427" s="149"/>
    </row>
    <row r="428" spans="25:29" x14ac:dyDescent="0.2">
      <c r="Y428" s="195"/>
      <c r="AB428" s="149"/>
      <c r="AC428" s="149"/>
    </row>
    <row r="429" spans="25:29" x14ac:dyDescent="0.2">
      <c r="Y429" s="195"/>
      <c r="AB429" s="149"/>
      <c r="AC429" s="149"/>
    </row>
    <row r="430" spans="25:29" x14ac:dyDescent="0.2">
      <c r="Y430" s="195"/>
      <c r="AB430" s="149"/>
      <c r="AC430" s="149"/>
    </row>
    <row r="431" spans="25:29" x14ac:dyDescent="0.2">
      <c r="Y431" s="195"/>
      <c r="AB431" s="149"/>
      <c r="AC431" s="149"/>
    </row>
    <row r="432" spans="25:29" x14ac:dyDescent="0.2">
      <c r="Y432" s="195"/>
      <c r="AB432" s="149"/>
      <c r="AC432" s="149"/>
    </row>
    <row r="433" spans="25:29" x14ac:dyDescent="0.2">
      <c r="Y433" s="195"/>
      <c r="AB433" s="149"/>
      <c r="AC433" s="149"/>
    </row>
    <row r="434" spans="25:29" x14ac:dyDescent="0.2">
      <c r="Y434" s="195"/>
      <c r="AB434" s="149"/>
      <c r="AC434" s="149"/>
    </row>
    <row r="435" spans="25:29" x14ac:dyDescent="0.2">
      <c r="Y435" s="195"/>
      <c r="AB435" s="149"/>
      <c r="AC435" s="149"/>
    </row>
    <row r="436" spans="25:29" x14ac:dyDescent="0.2">
      <c r="Y436" s="195"/>
      <c r="AB436" s="149"/>
      <c r="AC436" s="149"/>
    </row>
    <row r="437" spans="25:29" x14ac:dyDescent="0.2">
      <c r="Y437" s="195"/>
      <c r="AB437" s="149"/>
      <c r="AC437" s="149"/>
    </row>
    <row r="438" spans="25:29" x14ac:dyDescent="0.2">
      <c r="Y438" s="195"/>
      <c r="AB438" s="149"/>
      <c r="AC438" s="149"/>
    </row>
    <row r="439" spans="25:29" x14ac:dyDescent="0.2">
      <c r="Y439" s="195"/>
      <c r="AB439" s="149"/>
      <c r="AC439" s="149"/>
    </row>
    <row r="440" spans="25:29" x14ac:dyDescent="0.2">
      <c r="Y440" s="195"/>
      <c r="AB440" s="149"/>
      <c r="AC440" s="149"/>
    </row>
    <row r="441" spans="25:29" x14ac:dyDescent="0.2">
      <c r="Y441" s="195"/>
      <c r="AB441" s="149"/>
      <c r="AC441" s="149"/>
    </row>
    <row r="442" spans="25:29" x14ac:dyDescent="0.2">
      <c r="Y442" s="195"/>
      <c r="AB442" s="149"/>
      <c r="AC442" s="149"/>
    </row>
    <row r="443" spans="25:29" x14ac:dyDescent="0.2">
      <c r="Y443" s="195"/>
      <c r="AB443" s="149"/>
      <c r="AC443" s="149"/>
    </row>
    <row r="444" spans="25:29" x14ac:dyDescent="0.2">
      <c r="Y444" s="195"/>
      <c r="AB444" s="149"/>
      <c r="AC444" s="149"/>
    </row>
    <row r="445" spans="25:29" x14ac:dyDescent="0.2">
      <c r="Y445" s="195"/>
      <c r="AB445" s="149"/>
      <c r="AC445" s="149"/>
    </row>
    <row r="446" spans="25:29" x14ac:dyDescent="0.2">
      <c r="Y446" s="195"/>
      <c r="AB446" s="149"/>
      <c r="AC446" s="149"/>
    </row>
    <row r="447" spans="25:29" x14ac:dyDescent="0.2">
      <c r="Y447" s="195"/>
      <c r="AB447" s="149"/>
      <c r="AC447" s="149"/>
    </row>
    <row r="448" spans="25:29" x14ac:dyDescent="0.2">
      <c r="Y448" s="195"/>
      <c r="AB448" s="149"/>
      <c r="AC448" s="149"/>
    </row>
    <row r="449" spans="25:29" x14ac:dyDescent="0.2">
      <c r="Y449" s="195"/>
      <c r="AB449" s="149"/>
      <c r="AC449" s="149"/>
    </row>
    <row r="450" spans="25:29" x14ac:dyDescent="0.2">
      <c r="Y450" s="195"/>
      <c r="AB450" s="149"/>
      <c r="AC450" s="149"/>
    </row>
    <row r="451" spans="25:29" x14ac:dyDescent="0.2">
      <c r="Y451" s="195"/>
      <c r="AB451" s="149"/>
      <c r="AC451" s="149"/>
    </row>
    <row r="452" spans="25:29" x14ac:dyDescent="0.2">
      <c r="Y452" s="195"/>
      <c r="AB452" s="149"/>
      <c r="AC452" s="149"/>
    </row>
    <row r="453" spans="25:29" x14ac:dyDescent="0.2">
      <c r="Y453" s="195"/>
      <c r="AB453" s="149"/>
      <c r="AC453" s="149"/>
    </row>
    <row r="454" spans="25:29" x14ac:dyDescent="0.2">
      <c r="Y454" s="195"/>
      <c r="AB454" s="149"/>
      <c r="AC454" s="149"/>
    </row>
    <row r="455" spans="25:29" x14ac:dyDescent="0.2">
      <c r="Y455" s="195"/>
      <c r="AB455" s="149"/>
      <c r="AC455" s="149"/>
    </row>
    <row r="456" spans="25:29" x14ac:dyDescent="0.2">
      <c r="Y456" s="195"/>
      <c r="AB456" s="149"/>
      <c r="AC456" s="149"/>
    </row>
    <row r="457" spans="25:29" x14ac:dyDescent="0.2">
      <c r="Y457" s="195"/>
      <c r="AB457" s="149"/>
      <c r="AC457" s="149"/>
    </row>
    <row r="458" spans="25:29" x14ac:dyDescent="0.2">
      <c r="Y458" s="195"/>
      <c r="AB458" s="149"/>
      <c r="AC458" s="149"/>
    </row>
    <row r="459" spans="25:29" x14ac:dyDescent="0.2">
      <c r="Y459" s="195"/>
      <c r="AB459" s="149"/>
      <c r="AC459" s="149"/>
    </row>
    <row r="460" spans="25:29" x14ac:dyDescent="0.2">
      <c r="Y460" s="195"/>
      <c r="AB460" s="149"/>
      <c r="AC460" s="149"/>
    </row>
    <row r="461" spans="25:29" x14ac:dyDescent="0.2">
      <c r="Y461" s="195"/>
      <c r="AB461" s="149"/>
      <c r="AC461" s="149"/>
    </row>
    <row r="462" spans="25:29" x14ac:dyDescent="0.2">
      <c r="Y462" s="195"/>
      <c r="AB462" s="149"/>
      <c r="AC462" s="149"/>
    </row>
    <row r="463" spans="25:29" x14ac:dyDescent="0.2">
      <c r="Y463" s="195"/>
      <c r="AB463" s="149"/>
      <c r="AC463" s="149"/>
    </row>
    <row r="464" spans="25:29" x14ac:dyDescent="0.2">
      <c r="Y464" s="195"/>
      <c r="AB464" s="149"/>
      <c r="AC464" s="149"/>
    </row>
    <row r="465" spans="25:29" x14ac:dyDescent="0.2">
      <c r="Y465" s="195"/>
      <c r="AB465" s="149"/>
      <c r="AC465" s="149"/>
    </row>
    <row r="466" spans="25:29" x14ac:dyDescent="0.2">
      <c r="Y466" s="195"/>
      <c r="AB466" s="149"/>
      <c r="AC466" s="149"/>
    </row>
    <row r="467" spans="25:29" x14ac:dyDescent="0.2">
      <c r="Y467" s="195"/>
      <c r="AB467" s="149"/>
      <c r="AC467" s="149"/>
    </row>
    <row r="468" spans="25:29" x14ac:dyDescent="0.2">
      <c r="Y468" s="195"/>
      <c r="AB468" s="149"/>
      <c r="AC468" s="149"/>
    </row>
    <row r="469" spans="25:29" x14ac:dyDescent="0.2">
      <c r="Y469" s="195"/>
      <c r="AB469" s="149"/>
      <c r="AC469" s="149"/>
    </row>
    <row r="470" spans="25:29" x14ac:dyDescent="0.2">
      <c r="Y470" s="195"/>
      <c r="AB470" s="149"/>
      <c r="AC470" s="149"/>
    </row>
    <row r="471" spans="25:29" x14ac:dyDescent="0.2">
      <c r="Y471" s="195"/>
      <c r="AB471" s="149"/>
      <c r="AC471" s="149"/>
    </row>
    <row r="472" spans="25:29" x14ac:dyDescent="0.2">
      <c r="Y472" s="195"/>
      <c r="AB472" s="149"/>
      <c r="AC472" s="149"/>
    </row>
    <row r="473" spans="25:29" x14ac:dyDescent="0.2">
      <c r="Y473" s="195"/>
      <c r="AB473" s="149"/>
      <c r="AC473" s="149"/>
    </row>
    <row r="474" spans="25:29" x14ac:dyDescent="0.2">
      <c r="Y474" s="195"/>
      <c r="AB474" s="149"/>
      <c r="AC474" s="149"/>
    </row>
    <row r="475" spans="25:29" x14ac:dyDescent="0.2">
      <c r="Y475" s="195"/>
      <c r="AB475" s="149"/>
      <c r="AC475" s="149"/>
    </row>
    <row r="476" spans="25:29" x14ac:dyDescent="0.2">
      <c r="Y476" s="195"/>
      <c r="AB476" s="149"/>
      <c r="AC476" s="149"/>
    </row>
    <row r="477" spans="25:29" x14ac:dyDescent="0.2">
      <c r="Y477" s="195"/>
      <c r="AB477" s="149"/>
      <c r="AC477" s="149"/>
    </row>
    <row r="478" spans="25:29" x14ac:dyDescent="0.2">
      <c r="Y478" s="195"/>
      <c r="AB478" s="149"/>
      <c r="AC478" s="149"/>
    </row>
    <row r="479" spans="25:29" x14ac:dyDescent="0.2">
      <c r="Y479" s="195"/>
      <c r="AB479" s="149"/>
      <c r="AC479" s="149"/>
    </row>
    <row r="480" spans="25:29" x14ac:dyDescent="0.2">
      <c r="Y480" s="195"/>
      <c r="AB480" s="149"/>
      <c r="AC480" s="149"/>
    </row>
    <row r="481" spans="25:29" x14ac:dyDescent="0.2">
      <c r="Y481" s="195"/>
      <c r="AB481" s="149"/>
      <c r="AC481" s="149"/>
    </row>
    <row r="482" spans="25:29" x14ac:dyDescent="0.2">
      <c r="Y482" s="195"/>
      <c r="AB482" s="149"/>
      <c r="AC482" s="149"/>
    </row>
    <row r="483" spans="25:29" x14ac:dyDescent="0.2">
      <c r="Y483" s="195"/>
      <c r="AB483" s="149"/>
      <c r="AC483" s="149"/>
    </row>
    <row r="484" spans="25:29" x14ac:dyDescent="0.2">
      <c r="Y484" s="195"/>
      <c r="AB484" s="149"/>
      <c r="AC484" s="149"/>
    </row>
    <row r="485" spans="25:29" x14ac:dyDescent="0.2">
      <c r="Y485" s="195"/>
      <c r="AB485" s="149"/>
      <c r="AC485" s="149"/>
    </row>
    <row r="486" spans="25:29" x14ac:dyDescent="0.2">
      <c r="Y486" s="195"/>
      <c r="AB486" s="149"/>
      <c r="AC486" s="149"/>
    </row>
    <row r="487" spans="25:29" x14ac:dyDescent="0.2">
      <c r="Y487" s="195"/>
      <c r="AB487" s="149"/>
      <c r="AC487" s="149"/>
    </row>
    <row r="488" spans="25:29" x14ac:dyDescent="0.2">
      <c r="Y488" s="195"/>
      <c r="AB488" s="149"/>
      <c r="AC488" s="149"/>
    </row>
    <row r="489" spans="25:29" x14ac:dyDescent="0.2">
      <c r="Y489" s="195"/>
      <c r="AB489" s="149"/>
      <c r="AC489" s="149"/>
    </row>
    <row r="490" spans="25:29" x14ac:dyDescent="0.2">
      <c r="Y490" s="195"/>
      <c r="AB490" s="149"/>
      <c r="AC490" s="149"/>
    </row>
    <row r="491" spans="25:29" x14ac:dyDescent="0.2">
      <c r="Y491" s="195"/>
      <c r="AB491" s="149"/>
      <c r="AC491" s="149"/>
    </row>
    <row r="492" spans="25:29" x14ac:dyDescent="0.2">
      <c r="Y492" s="195"/>
      <c r="AB492" s="149"/>
      <c r="AC492" s="149"/>
    </row>
    <row r="493" spans="25:29" x14ac:dyDescent="0.2">
      <c r="Y493" s="195"/>
      <c r="AB493" s="149"/>
      <c r="AC493" s="149"/>
    </row>
    <row r="494" spans="25:29" x14ac:dyDescent="0.2">
      <c r="Y494" s="195"/>
      <c r="AB494" s="149"/>
      <c r="AC494" s="149"/>
    </row>
    <row r="495" spans="25:29" x14ac:dyDescent="0.2">
      <c r="Y495" s="195"/>
      <c r="AB495" s="149"/>
      <c r="AC495" s="149"/>
    </row>
    <row r="496" spans="25:29" x14ac:dyDescent="0.2">
      <c r="Y496" s="195"/>
      <c r="AB496" s="149"/>
      <c r="AC496" s="149"/>
    </row>
    <row r="497" spans="25:29" x14ac:dyDescent="0.2">
      <c r="Y497" s="195"/>
      <c r="AB497" s="149"/>
      <c r="AC497" s="149"/>
    </row>
    <row r="498" spans="25:29" x14ac:dyDescent="0.2">
      <c r="Y498" s="195"/>
      <c r="AB498" s="149"/>
      <c r="AC498" s="149"/>
    </row>
    <row r="499" spans="25:29" x14ac:dyDescent="0.2">
      <c r="Y499" s="195"/>
      <c r="AB499" s="149"/>
      <c r="AC499" s="149"/>
    </row>
    <row r="500" spans="25:29" x14ac:dyDescent="0.2">
      <c r="Y500" s="195"/>
      <c r="AB500" s="149"/>
      <c r="AC500" s="149"/>
    </row>
    <row r="501" spans="25:29" x14ac:dyDescent="0.2">
      <c r="Y501" s="195"/>
      <c r="AB501" s="149"/>
      <c r="AC501" s="149"/>
    </row>
    <row r="502" spans="25:29" x14ac:dyDescent="0.2">
      <c r="Y502" s="195"/>
      <c r="AB502" s="149"/>
      <c r="AC502" s="149"/>
    </row>
    <row r="503" spans="25:29" x14ac:dyDescent="0.2">
      <c r="Y503" s="195"/>
      <c r="AB503" s="149"/>
      <c r="AC503" s="149"/>
    </row>
    <row r="504" spans="25:29" x14ac:dyDescent="0.2">
      <c r="Y504" s="195"/>
      <c r="AB504" s="149"/>
      <c r="AC504" s="149"/>
    </row>
    <row r="505" spans="25:29" x14ac:dyDescent="0.2">
      <c r="Y505" s="195"/>
      <c r="AB505" s="149"/>
      <c r="AC505" s="149"/>
    </row>
    <row r="506" spans="25:29" x14ac:dyDescent="0.2">
      <c r="Y506" s="195"/>
      <c r="AB506" s="149"/>
      <c r="AC506" s="149"/>
    </row>
    <row r="507" spans="25:29" x14ac:dyDescent="0.2">
      <c r="Y507" s="195"/>
      <c r="AB507" s="149"/>
      <c r="AC507" s="149"/>
    </row>
    <row r="508" spans="25:29" x14ac:dyDescent="0.2">
      <c r="Y508" s="195"/>
      <c r="AB508" s="149"/>
      <c r="AC508" s="149"/>
    </row>
    <row r="509" spans="25:29" x14ac:dyDescent="0.2">
      <c r="Y509" s="195"/>
      <c r="AB509" s="149"/>
      <c r="AC509" s="149"/>
    </row>
    <row r="510" spans="25:29" x14ac:dyDescent="0.2">
      <c r="Y510" s="195"/>
      <c r="AB510" s="149"/>
      <c r="AC510" s="149"/>
    </row>
    <row r="511" spans="25:29" x14ac:dyDescent="0.2">
      <c r="Y511" s="195"/>
      <c r="AB511" s="149"/>
      <c r="AC511" s="149"/>
    </row>
    <row r="512" spans="25:29" x14ac:dyDescent="0.2">
      <c r="Y512" s="195"/>
      <c r="AB512" s="149"/>
      <c r="AC512" s="149"/>
    </row>
    <row r="513" spans="25:29" x14ac:dyDescent="0.2">
      <c r="Y513" s="195"/>
      <c r="AB513" s="149"/>
      <c r="AC513" s="149"/>
    </row>
    <row r="514" spans="25:29" x14ac:dyDescent="0.2">
      <c r="Y514" s="195"/>
      <c r="AB514" s="149"/>
      <c r="AC514" s="149"/>
    </row>
    <row r="515" spans="25:29" x14ac:dyDescent="0.2">
      <c r="Y515" s="195"/>
      <c r="AB515" s="149"/>
      <c r="AC515" s="149"/>
    </row>
    <row r="516" spans="25:29" x14ac:dyDescent="0.2">
      <c r="Y516" s="195"/>
      <c r="AB516" s="149"/>
      <c r="AC516" s="149"/>
    </row>
    <row r="517" spans="25:29" x14ac:dyDescent="0.2">
      <c r="Y517" s="195"/>
      <c r="AB517" s="149"/>
      <c r="AC517" s="149"/>
    </row>
    <row r="518" spans="25:29" x14ac:dyDescent="0.2">
      <c r="Y518" s="195"/>
      <c r="AB518" s="149"/>
      <c r="AC518" s="149"/>
    </row>
    <row r="519" spans="25:29" x14ac:dyDescent="0.2">
      <c r="Y519" s="195"/>
      <c r="AB519" s="149"/>
      <c r="AC519" s="149"/>
    </row>
    <row r="520" spans="25:29" x14ac:dyDescent="0.2">
      <c r="Y520" s="195"/>
      <c r="AB520" s="149"/>
      <c r="AC520" s="149"/>
    </row>
    <row r="521" spans="25:29" x14ac:dyDescent="0.2">
      <c r="Y521" s="195"/>
      <c r="AB521" s="149"/>
      <c r="AC521" s="149"/>
    </row>
    <row r="522" spans="25:29" x14ac:dyDescent="0.2">
      <c r="Y522" s="195"/>
      <c r="AB522" s="149"/>
      <c r="AC522" s="149"/>
    </row>
    <row r="523" spans="25:29" x14ac:dyDescent="0.2">
      <c r="Y523" s="195"/>
      <c r="AB523" s="149"/>
      <c r="AC523" s="149"/>
    </row>
    <row r="524" spans="25:29" x14ac:dyDescent="0.2">
      <c r="Y524" s="195"/>
      <c r="AB524" s="149"/>
      <c r="AC524" s="149"/>
    </row>
    <row r="525" spans="25:29" x14ac:dyDescent="0.2">
      <c r="Y525" s="195"/>
      <c r="AB525" s="149"/>
      <c r="AC525" s="149"/>
    </row>
    <row r="526" spans="25:29" x14ac:dyDescent="0.2">
      <c r="Y526" s="195"/>
      <c r="AB526" s="149"/>
      <c r="AC526" s="149"/>
    </row>
    <row r="527" spans="25:29" x14ac:dyDescent="0.2">
      <c r="Y527" s="195"/>
      <c r="AB527" s="149"/>
      <c r="AC527" s="149"/>
    </row>
    <row r="528" spans="25:29" x14ac:dyDescent="0.2">
      <c r="Y528" s="195"/>
      <c r="AB528" s="149"/>
      <c r="AC528" s="149"/>
    </row>
    <row r="529" spans="25:29" x14ac:dyDescent="0.2">
      <c r="Y529" s="195"/>
      <c r="AB529" s="149"/>
      <c r="AC529" s="149"/>
    </row>
    <row r="530" spans="25:29" x14ac:dyDescent="0.2">
      <c r="Y530" s="195"/>
      <c r="AB530" s="149"/>
      <c r="AC530" s="149"/>
    </row>
    <row r="531" spans="25:29" x14ac:dyDescent="0.2">
      <c r="Y531" s="195"/>
      <c r="AB531" s="149"/>
      <c r="AC531" s="149"/>
    </row>
    <row r="532" spans="25:29" x14ac:dyDescent="0.2">
      <c r="Y532" s="195"/>
      <c r="AB532" s="149"/>
      <c r="AC532" s="149"/>
    </row>
    <row r="533" spans="25:29" x14ac:dyDescent="0.2">
      <c r="Y533" s="195"/>
      <c r="AB533" s="149"/>
      <c r="AC533" s="149"/>
    </row>
    <row r="534" spans="25:29" x14ac:dyDescent="0.2">
      <c r="Y534" s="195"/>
      <c r="AB534" s="149"/>
      <c r="AC534" s="149"/>
    </row>
    <row r="535" spans="25:29" x14ac:dyDescent="0.2">
      <c r="Y535" s="195"/>
      <c r="AB535" s="149"/>
      <c r="AC535" s="149"/>
    </row>
    <row r="536" spans="25:29" x14ac:dyDescent="0.2">
      <c r="Y536" s="195"/>
      <c r="AB536" s="149"/>
      <c r="AC536" s="149"/>
    </row>
    <row r="537" spans="25:29" x14ac:dyDescent="0.2">
      <c r="Y537" s="195"/>
      <c r="AB537" s="149"/>
      <c r="AC537" s="149"/>
    </row>
    <row r="538" spans="25:29" x14ac:dyDescent="0.2">
      <c r="Y538" s="195"/>
      <c r="AB538" s="149"/>
      <c r="AC538" s="149"/>
    </row>
    <row r="539" spans="25:29" x14ac:dyDescent="0.2">
      <c r="Y539" s="195"/>
      <c r="AB539" s="149"/>
      <c r="AC539" s="149"/>
    </row>
    <row r="540" spans="25:29" x14ac:dyDescent="0.2">
      <c r="Y540" s="195"/>
      <c r="AB540" s="149"/>
      <c r="AC540" s="149"/>
    </row>
    <row r="541" spans="25:29" x14ac:dyDescent="0.2">
      <c r="Y541" s="195"/>
      <c r="AB541" s="149"/>
      <c r="AC541" s="149"/>
    </row>
    <row r="542" spans="25:29" x14ac:dyDescent="0.2">
      <c r="Y542" s="195"/>
      <c r="AB542" s="149"/>
      <c r="AC542" s="149"/>
    </row>
    <row r="543" spans="25:29" x14ac:dyDescent="0.2">
      <c r="Y543" s="195"/>
      <c r="AB543" s="149"/>
      <c r="AC543" s="149"/>
    </row>
    <row r="544" spans="25:29" x14ac:dyDescent="0.2">
      <c r="Y544" s="195"/>
      <c r="AB544" s="149"/>
      <c r="AC544" s="149"/>
    </row>
    <row r="545" spans="25:29" x14ac:dyDescent="0.2">
      <c r="Y545" s="195"/>
      <c r="AB545" s="149"/>
      <c r="AC545" s="149"/>
    </row>
    <row r="546" spans="25:29" x14ac:dyDescent="0.2">
      <c r="Y546" s="195"/>
      <c r="AB546" s="149"/>
      <c r="AC546" s="149"/>
    </row>
    <row r="547" spans="25:29" x14ac:dyDescent="0.2">
      <c r="Y547" s="195"/>
      <c r="AB547" s="149"/>
      <c r="AC547" s="149"/>
    </row>
    <row r="548" spans="25:29" x14ac:dyDescent="0.2">
      <c r="Y548" s="195"/>
      <c r="AB548" s="149"/>
      <c r="AC548" s="149"/>
    </row>
    <row r="549" spans="25:29" x14ac:dyDescent="0.2">
      <c r="Y549" s="195"/>
      <c r="AB549" s="149"/>
      <c r="AC549" s="149"/>
    </row>
    <row r="550" spans="25:29" x14ac:dyDescent="0.2">
      <c r="Y550" s="195"/>
      <c r="AB550" s="149"/>
      <c r="AC550" s="149"/>
    </row>
    <row r="551" spans="25:29" x14ac:dyDescent="0.2">
      <c r="Y551" s="195"/>
      <c r="AB551" s="149"/>
      <c r="AC551" s="149"/>
    </row>
    <row r="552" spans="25:29" x14ac:dyDescent="0.2">
      <c r="Y552" s="195"/>
      <c r="AB552" s="149"/>
      <c r="AC552" s="149"/>
    </row>
    <row r="553" spans="25:29" x14ac:dyDescent="0.2">
      <c r="Y553" s="195"/>
      <c r="AB553" s="149"/>
      <c r="AC553" s="149"/>
    </row>
    <row r="554" spans="25:29" x14ac:dyDescent="0.2">
      <c r="Y554" s="195"/>
      <c r="AB554" s="149"/>
      <c r="AC554" s="149"/>
    </row>
    <row r="555" spans="25:29" x14ac:dyDescent="0.2">
      <c r="Y555" s="195"/>
      <c r="AB555" s="149"/>
      <c r="AC555" s="149"/>
    </row>
    <row r="556" spans="25:29" x14ac:dyDescent="0.2">
      <c r="Y556" s="195"/>
      <c r="AB556" s="149"/>
      <c r="AC556" s="149"/>
    </row>
    <row r="557" spans="25:29" x14ac:dyDescent="0.2">
      <c r="Y557" s="195"/>
      <c r="AB557" s="149"/>
      <c r="AC557" s="149"/>
    </row>
    <row r="558" spans="25:29" x14ac:dyDescent="0.2">
      <c r="Y558" s="195"/>
      <c r="AB558" s="149"/>
      <c r="AC558" s="149"/>
    </row>
    <row r="559" spans="25:29" x14ac:dyDescent="0.2">
      <c r="Y559" s="195"/>
      <c r="AB559" s="149"/>
      <c r="AC559" s="149"/>
    </row>
    <row r="560" spans="25:29" x14ac:dyDescent="0.2">
      <c r="Y560" s="195"/>
      <c r="AB560" s="149"/>
      <c r="AC560" s="149"/>
    </row>
    <row r="561" spans="25:29" x14ac:dyDescent="0.2">
      <c r="Y561" s="195"/>
      <c r="AB561" s="149"/>
      <c r="AC561" s="149"/>
    </row>
    <row r="562" spans="25:29" x14ac:dyDescent="0.2">
      <c r="Y562" s="195"/>
      <c r="AB562" s="149"/>
      <c r="AC562" s="149"/>
    </row>
    <row r="563" spans="25:29" x14ac:dyDescent="0.2">
      <c r="Y563" s="195"/>
      <c r="AB563" s="149"/>
      <c r="AC563" s="149"/>
    </row>
    <row r="564" spans="25:29" x14ac:dyDescent="0.2">
      <c r="Y564" s="195"/>
      <c r="AB564" s="149"/>
      <c r="AC564" s="149"/>
    </row>
    <row r="565" spans="25:29" x14ac:dyDescent="0.2">
      <c r="Y565" s="195"/>
      <c r="AB565" s="149"/>
      <c r="AC565" s="149"/>
    </row>
    <row r="566" spans="25:29" x14ac:dyDescent="0.2">
      <c r="Y566" s="195"/>
      <c r="AB566" s="149"/>
      <c r="AC566" s="149"/>
    </row>
    <row r="567" spans="25:29" x14ac:dyDescent="0.2">
      <c r="Y567" s="195"/>
      <c r="AB567" s="149"/>
      <c r="AC567" s="149"/>
    </row>
    <row r="568" spans="25:29" x14ac:dyDescent="0.2">
      <c r="Y568" s="195"/>
      <c r="AB568" s="149"/>
      <c r="AC568" s="149"/>
    </row>
    <row r="569" spans="25:29" x14ac:dyDescent="0.2">
      <c r="Y569" s="195"/>
      <c r="AB569" s="149"/>
      <c r="AC569" s="149"/>
    </row>
    <row r="570" spans="25:29" x14ac:dyDescent="0.2">
      <c r="Y570" s="195"/>
      <c r="AB570" s="149"/>
      <c r="AC570" s="149"/>
    </row>
    <row r="571" spans="25:29" x14ac:dyDescent="0.2">
      <c r="Y571" s="195"/>
      <c r="AB571" s="149"/>
      <c r="AC571" s="149"/>
    </row>
    <row r="572" spans="25:29" x14ac:dyDescent="0.2">
      <c r="Y572" s="195"/>
      <c r="AB572" s="149"/>
      <c r="AC572" s="149"/>
    </row>
    <row r="573" spans="25:29" x14ac:dyDescent="0.2">
      <c r="Y573" s="195"/>
      <c r="AB573" s="149"/>
      <c r="AC573" s="149"/>
    </row>
    <row r="574" spans="25:29" x14ac:dyDescent="0.2">
      <c r="Y574" s="195"/>
      <c r="AB574" s="149"/>
      <c r="AC574" s="149"/>
    </row>
    <row r="575" spans="25:29" x14ac:dyDescent="0.2">
      <c r="Y575" s="195"/>
      <c r="AB575" s="149"/>
      <c r="AC575" s="149"/>
    </row>
    <row r="576" spans="25:29" x14ac:dyDescent="0.2">
      <c r="Y576" s="195"/>
      <c r="AB576" s="149"/>
      <c r="AC576" s="149"/>
    </row>
    <row r="577" spans="25:29" x14ac:dyDescent="0.2">
      <c r="Y577" s="195"/>
      <c r="AB577" s="149"/>
      <c r="AC577" s="149"/>
    </row>
    <row r="578" spans="25:29" x14ac:dyDescent="0.2">
      <c r="Y578" s="195"/>
      <c r="AB578" s="149"/>
      <c r="AC578" s="149"/>
    </row>
    <row r="579" spans="25:29" x14ac:dyDescent="0.2">
      <c r="Y579" s="195"/>
      <c r="AB579" s="149"/>
      <c r="AC579" s="149"/>
    </row>
    <row r="580" spans="25:29" x14ac:dyDescent="0.2">
      <c r="Y580" s="195"/>
      <c r="AB580" s="149"/>
      <c r="AC580" s="149"/>
    </row>
    <row r="581" spans="25:29" x14ac:dyDescent="0.2">
      <c r="Y581" s="195"/>
      <c r="AB581" s="149"/>
      <c r="AC581" s="149"/>
    </row>
    <row r="582" spans="25:29" x14ac:dyDescent="0.2">
      <c r="Y582" s="195"/>
      <c r="AB582" s="149"/>
      <c r="AC582" s="149"/>
    </row>
    <row r="583" spans="25:29" x14ac:dyDescent="0.2">
      <c r="Y583" s="195"/>
      <c r="AB583" s="149"/>
      <c r="AC583" s="149"/>
    </row>
    <row r="584" spans="25:29" x14ac:dyDescent="0.2">
      <c r="Y584" s="195"/>
      <c r="AB584" s="149"/>
      <c r="AC584" s="149"/>
    </row>
    <row r="585" spans="25:29" x14ac:dyDescent="0.2">
      <c r="Y585" s="195"/>
      <c r="AB585" s="149"/>
      <c r="AC585" s="149"/>
    </row>
    <row r="586" spans="25:29" x14ac:dyDescent="0.2">
      <c r="Y586" s="195"/>
      <c r="AB586" s="149"/>
      <c r="AC586" s="149"/>
    </row>
    <row r="587" spans="25:29" x14ac:dyDescent="0.2">
      <c r="Y587" s="195"/>
      <c r="AB587" s="149"/>
      <c r="AC587" s="149"/>
    </row>
    <row r="588" spans="25:29" x14ac:dyDescent="0.2">
      <c r="Y588" s="195"/>
      <c r="AB588" s="149"/>
      <c r="AC588" s="149"/>
    </row>
    <row r="589" spans="25:29" x14ac:dyDescent="0.2">
      <c r="Y589" s="195"/>
      <c r="AB589" s="149"/>
      <c r="AC589" s="149"/>
    </row>
    <row r="590" spans="25:29" x14ac:dyDescent="0.2">
      <c r="Y590" s="195"/>
      <c r="AB590" s="149"/>
      <c r="AC590" s="149"/>
    </row>
    <row r="591" spans="25:29" x14ac:dyDescent="0.2">
      <c r="Y591" s="195"/>
      <c r="AB591" s="149"/>
      <c r="AC591" s="149"/>
    </row>
    <row r="592" spans="25:29" x14ac:dyDescent="0.2">
      <c r="Y592" s="195"/>
      <c r="AB592" s="149"/>
      <c r="AC592" s="149"/>
    </row>
    <row r="593" spans="25:29" x14ac:dyDescent="0.2">
      <c r="Y593" s="195"/>
      <c r="AB593" s="149"/>
      <c r="AC593" s="149"/>
    </row>
    <row r="594" spans="25:29" x14ac:dyDescent="0.2">
      <c r="Y594" s="195"/>
      <c r="AB594" s="149"/>
      <c r="AC594" s="149"/>
    </row>
    <row r="595" spans="25:29" x14ac:dyDescent="0.2">
      <c r="AB595" s="149"/>
      <c r="AC595" s="149"/>
    </row>
    <row r="596" spans="25:29" x14ac:dyDescent="0.2">
      <c r="AB596" s="149"/>
      <c r="AC596" s="149"/>
    </row>
    <row r="597" spans="25:29" x14ac:dyDescent="0.2">
      <c r="AB597" s="149"/>
      <c r="AC597" s="149"/>
    </row>
    <row r="598" spans="25:29" x14ac:dyDescent="0.2">
      <c r="AB598" s="149"/>
      <c r="AC598" s="149"/>
    </row>
    <row r="599" spans="25:29" x14ac:dyDescent="0.2">
      <c r="AB599" s="149"/>
      <c r="AC599" s="149"/>
    </row>
    <row r="600" spans="25:29" x14ac:dyDescent="0.2">
      <c r="AB600" s="149"/>
      <c r="AC600" s="149"/>
    </row>
    <row r="601" spans="25:29" x14ac:dyDescent="0.2">
      <c r="AB601" s="149"/>
      <c r="AC601" s="149"/>
    </row>
    <row r="602" spans="25:29" x14ac:dyDescent="0.2">
      <c r="AB602" s="149"/>
      <c r="AC602" s="149"/>
    </row>
    <row r="603" spans="25:29" x14ac:dyDescent="0.2">
      <c r="AB603" s="149"/>
      <c r="AC603" s="149"/>
    </row>
    <row r="604" spans="25:29" x14ac:dyDescent="0.2">
      <c r="AB604" s="149"/>
      <c r="AC604" s="149"/>
    </row>
    <row r="605" spans="25:29" x14ac:dyDescent="0.2">
      <c r="AB605" s="149"/>
      <c r="AC605" s="149"/>
    </row>
    <row r="606" spans="25:29" x14ac:dyDescent="0.2">
      <c r="AB606" s="149"/>
      <c r="AC606" s="149"/>
    </row>
    <row r="607" spans="25:29" x14ac:dyDescent="0.2">
      <c r="AB607" s="149"/>
      <c r="AC607" s="149"/>
    </row>
    <row r="608" spans="25:29" x14ac:dyDescent="0.2">
      <c r="AB608" s="149"/>
      <c r="AC608" s="149"/>
    </row>
    <row r="609" spans="28:29" x14ac:dyDescent="0.2">
      <c r="AB609" s="149"/>
      <c r="AC609" s="149"/>
    </row>
    <row r="610" spans="28:29" x14ac:dyDescent="0.2">
      <c r="AB610" s="149"/>
      <c r="AC610" s="149"/>
    </row>
    <row r="611" spans="28:29" x14ac:dyDescent="0.2">
      <c r="AB611" s="149"/>
      <c r="AC611" s="149"/>
    </row>
    <row r="612" spans="28:29" x14ac:dyDescent="0.2">
      <c r="AB612" s="149"/>
      <c r="AC612" s="149"/>
    </row>
    <row r="613" spans="28:29" x14ac:dyDescent="0.2">
      <c r="AB613" s="149"/>
      <c r="AC613" s="149"/>
    </row>
    <row r="614" spans="28:29" x14ac:dyDescent="0.2">
      <c r="AB614" s="149"/>
      <c r="AC614" s="149"/>
    </row>
    <row r="615" spans="28:29" x14ac:dyDescent="0.2">
      <c r="AB615" s="149"/>
      <c r="AC615" s="149"/>
    </row>
    <row r="616" spans="28:29" x14ac:dyDescent="0.2">
      <c r="AB616" s="149"/>
      <c r="AC616" s="149"/>
    </row>
    <row r="617" spans="28:29" x14ac:dyDescent="0.2">
      <c r="AB617" s="149"/>
      <c r="AC617" s="149"/>
    </row>
    <row r="618" spans="28:29" x14ac:dyDescent="0.2">
      <c r="AB618" s="149"/>
      <c r="AC618" s="149"/>
    </row>
    <row r="619" spans="28:29" x14ac:dyDescent="0.2">
      <c r="AB619" s="149"/>
      <c r="AC619" s="149"/>
    </row>
    <row r="620" spans="28:29" x14ac:dyDescent="0.2">
      <c r="AB620" s="149"/>
      <c r="AC620" s="149"/>
    </row>
    <row r="621" spans="28:29" x14ac:dyDescent="0.2">
      <c r="AB621" s="149"/>
      <c r="AC621" s="149"/>
    </row>
    <row r="622" spans="28:29" x14ac:dyDescent="0.2">
      <c r="AB622" s="149"/>
      <c r="AC622" s="149"/>
    </row>
    <row r="623" spans="28:29" x14ac:dyDescent="0.2">
      <c r="AB623" s="149"/>
      <c r="AC623" s="149"/>
    </row>
    <row r="624" spans="28:29" x14ac:dyDescent="0.2">
      <c r="AB624" s="149"/>
      <c r="AC624" s="149"/>
    </row>
    <row r="625" spans="28:29" x14ac:dyDescent="0.2">
      <c r="AB625" s="149"/>
      <c r="AC625" s="149"/>
    </row>
    <row r="626" spans="28:29" x14ac:dyDescent="0.2">
      <c r="AB626" s="149"/>
      <c r="AC626" s="149"/>
    </row>
    <row r="627" spans="28:29" x14ac:dyDescent="0.2">
      <c r="AB627" s="149"/>
      <c r="AC627" s="149"/>
    </row>
    <row r="628" spans="28:29" x14ac:dyDescent="0.2">
      <c r="AB628" s="149"/>
      <c r="AC628" s="149"/>
    </row>
    <row r="629" spans="28:29" x14ac:dyDescent="0.2">
      <c r="AB629" s="149"/>
      <c r="AC629" s="149"/>
    </row>
    <row r="630" spans="28:29" x14ac:dyDescent="0.2">
      <c r="AB630" s="149"/>
      <c r="AC630" s="149"/>
    </row>
    <row r="631" spans="28:29" x14ac:dyDescent="0.2">
      <c r="AB631" s="149"/>
      <c r="AC631" s="149"/>
    </row>
    <row r="632" spans="28:29" x14ac:dyDescent="0.2">
      <c r="AB632" s="149"/>
      <c r="AC632" s="149"/>
    </row>
    <row r="633" spans="28:29" x14ac:dyDescent="0.2">
      <c r="AB633" s="149"/>
      <c r="AC633" s="149"/>
    </row>
    <row r="634" spans="28:29" x14ac:dyDescent="0.2">
      <c r="AB634" s="149"/>
      <c r="AC634" s="149"/>
    </row>
    <row r="635" spans="28:29" x14ac:dyDescent="0.2">
      <c r="AB635" s="149"/>
      <c r="AC635" s="149"/>
    </row>
    <row r="636" spans="28:29" x14ac:dyDescent="0.2">
      <c r="AB636" s="149"/>
      <c r="AC636" s="149"/>
    </row>
    <row r="637" spans="28:29" x14ac:dyDescent="0.2">
      <c r="AB637" s="149"/>
      <c r="AC637" s="149"/>
    </row>
    <row r="638" spans="28:29" x14ac:dyDescent="0.2">
      <c r="AB638" s="149"/>
      <c r="AC638" s="149"/>
    </row>
    <row r="639" spans="28:29" x14ac:dyDescent="0.2">
      <c r="AB639" s="149"/>
      <c r="AC639" s="149"/>
    </row>
    <row r="640" spans="28:29" x14ac:dyDescent="0.2">
      <c r="AB640" s="149"/>
      <c r="AC640" s="149"/>
    </row>
    <row r="641" spans="28:29" x14ac:dyDescent="0.2">
      <c r="AB641" s="149"/>
      <c r="AC641" s="149"/>
    </row>
    <row r="642" spans="28:29" x14ac:dyDescent="0.2">
      <c r="AB642" s="149"/>
      <c r="AC642" s="149"/>
    </row>
    <row r="643" spans="28:29" x14ac:dyDescent="0.2">
      <c r="AB643" s="149"/>
      <c r="AC643" s="149"/>
    </row>
    <row r="644" spans="28:29" x14ac:dyDescent="0.2">
      <c r="AB644" s="149"/>
      <c r="AC644" s="149"/>
    </row>
    <row r="645" spans="28:29" x14ac:dyDescent="0.2">
      <c r="AB645" s="149"/>
      <c r="AC645" s="149"/>
    </row>
    <row r="646" spans="28:29" x14ac:dyDescent="0.2">
      <c r="AB646" s="149"/>
      <c r="AC646" s="149"/>
    </row>
    <row r="647" spans="28:29" x14ac:dyDescent="0.2">
      <c r="AB647" s="149"/>
      <c r="AC647" s="149"/>
    </row>
    <row r="648" spans="28:29" x14ac:dyDescent="0.2">
      <c r="AB648" s="149"/>
      <c r="AC648" s="149"/>
    </row>
    <row r="649" spans="28:29" x14ac:dyDescent="0.2">
      <c r="AB649" s="149"/>
      <c r="AC649" s="149"/>
    </row>
    <row r="650" spans="28:29" x14ac:dyDescent="0.2">
      <c r="AB650" s="149"/>
      <c r="AC650" s="149"/>
    </row>
    <row r="651" spans="28:29" x14ac:dyDescent="0.2">
      <c r="AB651" s="149"/>
      <c r="AC651" s="149"/>
    </row>
    <row r="652" spans="28:29" x14ac:dyDescent="0.2">
      <c r="AB652" s="149"/>
      <c r="AC652" s="149"/>
    </row>
    <row r="653" spans="28:29" x14ac:dyDescent="0.2">
      <c r="AB653" s="149"/>
      <c r="AC653" s="149"/>
    </row>
    <row r="654" spans="28:29" x14ac:dyDescent="0.2">
      <c r="AB654" s="149"/>
      <c r="AC654" s="149"/>
    </row>
    <row r="655" spans="28:29" x14ac:dyDescent="0.2">
      <c r="AB655" s="149"/>
      <c r="AC655" s="149"/>
    </row>
    <row r="656" spans="28:29" x14ac:dyDescent="0.2">
      <c r="AB656" s="149"/>
      <c r="AC656" s="149"/>
    </row>
    <row r="657" spans="28:29" x14ac:dyDescent="0.2">
      <c r="AB657" s="149"/>
      <c r="AC657" s="149"/>
    </row>
    <row r="658" spans="28:29" x14ac:dyDescent="0.2">
      <c r="AB658" s="149"/>
      <c r="AC658" s="149"/>
    </row>
    <row r="659" spans="28:29" x14ac:dyDescent="0.2">
      <c r="AB659" s="149"/>
      <c r="AC659" s="149"/>
    </row>
    <row r="660" spans="28:29" x14ac:dyDescent="0.2">
      <c r="AB660" s="149"/>
      <c r="AC660" s="149"/>
    </row>
    <row r="661" spans="28:29" x14ac:dyDescent="0.2">
      <c r="AB661" s="149"/>
      <c r="AC661" s="149"/>
    </row>
    <row r="662" spans="28:29" x14ac:dyDescent="0.2">
      <c r="AB662" s="149"/>
      <c r="AC662" s="149"/>
    </row>
    <row r="663" spans="28:29" x14ac:dyDescent="0.2">
      <c r="AB663" s="149"/>
      <c r="AC663" s="149"/>
    </row>
    <row r="664" spans="28:29" x14ac:dyDescent="0.2">
      <c r="AB664" s="149"/>
      <c r="AC664" s="149"/>
    </row>
    <row r="665" spans="28:29" x14ac:dyDescent="0.2">
      <c r="AB665" s="149"/>
      <c r="AC665" s="149"/>
    </row>
    <row r="666" spans="28:29" x14ac:dyDescent="0.2">
      <c r="AB666" s="149"/>
      <c r="AC666" s="149"/>
    </row>
    <row r="667" spans="28:29" x14ac:dyDescent="0.2">
      <c r="AB667" s="149"/>
      <c r="AC667" s="149"/>
    </row>
    <row r="668" spans="28:29" x14ac:dyDescent="0.2">
      <c r="AB668" s="149"/>
      <c r="AC668" s="149"/>
    </row>
    <row r="669" spans="28:29" x14ac:dyDescent="0.2">
      <c r="AB669" s="149"/>
      <c r="AC669" s="149"/>
    </row>
    <row r="670" spans="28:29" x14ac:dyDescent="0.2">
      <c r="AB670" s="149"/>
      <c r="AC670" s="149"/>
    </row>
    <row r="671" spans="28:29" x14ac:dyDescent="0.2">
      <c r="AB671" s="149"/>
      <c r="AC671" s="149"/>
    </row>
    <row r="672" spans="28:29" x14ac:dyDescent="0.2">
      <c r="AB672" s="149"/>
      <c r="AC672" s="149"/>
    </row>
    <row r="673" spans="28:29" x14ac:dyDescent="0.2">
      <c r="AB673" s="149"/>
      <c r="AC673" s="149"/>
    </row>
    <row r="674" spans="28:29" x14ac:dyDescent="0.2">
      <c r="AB674" s="149"/>
      <c r="AC674" s="149"/>
    </row>
    <row r="675" spans="28:29" x14ac:dyDescent="0.2">
      <c r="AB675" s="149"/>
      <c r="AC675" s="149"/>
    </row>
    <row r="676" spans="28:29" x14ac:dyDescent="0.2">
      <c r="AB676" s="149"/>
      <c r="AC676" s="149"/>
    </row>
    <row r="677" spans="28:29" x14ac:dyDescent="0.2">
      <c r="AB677" s="149"/>
      <c r="AC677" s="149"/>
    </row>
    <row r="678" spans="28:29" x14ac:dyDescent="0.2">
      <c r="AB678" s="149"/>
      <c r="AC678" s="149"/>
    </row>
    <row r="679" spans="28:29" x14ac:dyDescent="0.2">
      <c r="AB679" s="149"/>
      <c r="AC679" s="149"/>
    </row>
    <row r="680" spans="28:29" x14ac:dyDescent="0.2">
      <c r="AB680" s="149"/>
      <c r="AC680" s="149"/>
    </row>
    <row r="681" spans="28:29" x14ac:dyDescent="0.2">
      <c r="AB681" s="149"/>
      <c r="AC681" s="149"/>
    </row>
    <row r="682" spans="28:29" x14ac:dyDescent="0.2">
      <c r="AB682" s="149"/>
      <c r="AC682" s="149"/>
    </row>
    <row r="683" spans="28:29" x14ac:dyDescent="0.2">
      <c r="AB683" s="149"/>
      <c r="AC683" s="149"/>
    </row>
    <row r="684" spans="28:29" x14ac:dyDescent="0.2">
      <c r="AB684" s="149"/>
      <c r="AC684" s="149"/>
    </row>
    <row r="685" spans="28:29" x14ac:dyDescent="0.2">
      <c r="AB685" s="149"/>
      <c r="AC685" s="149"/>
    </row>
    <row r="686" spans="28:29" x14ac:dyDescent="0.2">
      <c r="AB686" s="149"/>
      <c r="AC686" s="149"/>
    </row>
    <row r="687" spans="28:29" x14ac:dyDescent="0.2">
      <c r="AB687" s="149"/>
      <c r="AC687" s="149"/>
    </row>
    <row r="688" spans="28:29" x14ac:dyDescent="0.2">
      <c r="AB688" s="149"/>
      <c r="AC688" s="149"/>
    </row>
    <row r="689" spans="28:29" x14ac:dyDescent="0.2">
      <c r="AB689" s="149"/>
      <c r="AC689" s="149"/>
    </row>
    <row r="690" spans="28:29" x14ac:dyDescent="0.2">
      <c r="AB690" s="149"/>
      <c r="AC690" s="149"/>
    </row>
    <row r="691" spans="28:29" x14ac:dyDescent="0.2">
      <c r="AB691" s="149"/>
      <c r="AC691" s="149"/>
    </row>
    <row r="692" spans="28:29" x14ac:dyDescent="0.2">
      <c r="AB692" s="149"/>
      <c r="AC692" s="149"/>
    </row>
    <row r="693" spans="28:29" x14ac:dyDescent="0.2">
      <c r="AB693" s="149"/>
      <c r="AC693" s="149"/>
    </row>
    <row r="694" spans="28:29" x14ac:dyDescent="0.2">
      <c r="AB694" s="149"/>
      <c r="AC694" s="149"/>
    </row>
    <row r="695" spans="28:29" x14ac:dyDescent="0.2">
      <c r="AB695" s="149"/>
      <c r="AC695" s="149"/>
    </row>
    <row r="696" spans="28:29" x14ac:dyDescent="0.2">
      <c r="AB696" s="149"/>
      <c r="AC696" s="149"/>
    </row>
    <row r="697" spans="28:29" x14ac:dyDescent="0.2">
      <c r="AB697" s="149"/>
      <c r="AC697" s="149"/>
    </row>
    <row r="698" spans="28:29" x14ac:dyDescent="0.2">
      <c r="AB698" s="149"/>
      <c r="AC698" s="149"/>
    </row>
    <row r="699" spans="28:29" x14ac:dyDescent="0.2">
      <c r="AB699" s="149"/>
      <c r="AC699" s="149"/>
    </row>
    <row r="700" spans="28:29" x14ac:dyDescent="0.2">
      <c r="AB700" s="149"/>
      <c r="AC700" s="149"/>
    </row>
    <row r="701" spans="28:29" x14ac:dyDescent="0.2">
      <c r="AB701" s="149"/>
      <c r="AC701" s="149"/>
    </row>
    <row r="702" spans="28:29" x14ac:dyDescent="0.2">
      <c r="AB702" s="149"/>
      <c r="AC702" s="149"/>
    </row>
    <row r="703" spans="28:29" x14ac:dyDescent="0.2">
      <c r="AB703" s="149"/>
      <c r="AC703" s="149"/>
    </row>
    <row r="704" spans="28:29" x14ac:dyDescent="0.2">
      <c r="AB704" s="149"/>
      <c r="AC704" s="149"/>
    </row>
    <row r="705" spans="28:29" x14ac:dyDescent="0.2">
      <c r="AB705" s="149"/>
      <c r="AC705" s="149"/>
    </row>
    <row r="706" spans="28:29" x14ac:dyDescent="0.2">
      <c r="AB706" s="149"/>
      <c r="AC706" s="149"/>
    </row>
    <row r="707" spans="28:29" x14ac:dyDescent="0.2">
      <c r="AB707" s="149"/>
      <c r="AC707" s="149"/>
    </row>
    <row r="708" spans="28:29" x14ac:dyDescent="0.2">
      <c r="AB708" s="149"/>
      <c r="AC708" s="149"/>
    </row>
    <row r="709" spans="28:29" x14ac:dyDescent="0.2">
      <c r="AB709" s="149"/>
      <c r="AC709" s="149"/>
    </row>
    <row r="710" spans="28:29" x14ac:dyDescent="0.2">
      <c r="AB710" s="149"/>
      <c r="AC710" s="149"/>
    </row>
    <row r="711" spans="28:29" x14ac:dyDescent="0.2">
      <c r="AB711" s="149"/>
      <c r="AC711" s="149"/>
    </row>
    <row r="712" spans="28:29" x14ac:dyDescent="0.2">
      <c r="AB712" s="149"/>
      <c r="AC712" s="149"/>
    </row>
    <row r="713" spans="28:29" x14ac:dyDescent="0.2">
      <c r="AB713" s="149"/>
      <c r="AC713" s="149"/>
    </row>
    <row r="714" spans="28:29" x14ac:dyDescent="0.2">
      <c r="AB714" s="149"/>
      <c r="AC714" s="149"/>
    </row>
    <row r="715" spans="28:29" x14ac:dyDescent="0.2">
      <c r="AB715" s="149"/>
      <c r="AC715" s="149"/>
    </row>
    <row r="716" spans="28:29" x14ac:dyDescent="0.2">
      <c r="AB716" s="149"/>
      <c r="AC716" s="149"/>
    </row>
    <row r="717" spans="28:29" x14ac:dyDescent="0.2">
      <c r="AB717" s="149"/>
      <c r="AC717" s="149"/>
    </row>
    <row r="718" spans="28:29" x14ac:dyDescent="0.2">
      <c r="AB718" s="149"/>
      <c r="AC718" s="149"/>
    </row>
    <row r="719" spans="28:29" x14ac:dyDescent="0.2">
      <c r="AB719" s="149"/>
      <c r="AC719" s="149"/>
    </row>
    <row r="720" spans="28:29" x14ac:dyDescent="0.2">
      <c r="AB720" s="149"/>
      <c r="AC720" s="149"/>
    </row>
    <row r="721" spans="28:29" x14ac:dyDescent="0.2">
      <c r="AB721" s="149"/>
      <c r="AC721" s="149"/>
    </row>
    <row r="722" spans="28:29" x14ac:dyDescent="0.2">
      <c r="AB722" s="149"/>
      <c r="AC722" s="149"/>
    </row>
    <row r="723" spans="28:29" x14ac:dyDescent="0.2">
      <c r="AB723" s="149"/>
      <c r="AC723" s="149"/>
    </row>
    <row r="724" spans="28:29" x14ac:dyDescent="0.2">
      <c r="AB724" s="149"/>
      <c r="AC724" s="149"/>
    </row>
    <row r="725" spans="28:29" x14ac:dyDescent="0.2">
      <c r="AB725" s="149"/>
      <c r="AC725" s="149"/>
    </row>
    <row r="726" spans="28:29" x14ac:dyDescent="0.2">
      <c r="AB726" s="149"/>
      <c r="AC726" s="149"/>
    </row>
    <row r="727" spans="28:29" x14ac:dyDescent="0.2">
      <c r="AB727" s="149"/>
      <c r="AC727" s="149"/>
    </row>
    <row r="728" spans="28:29" x14ac:dyDescent="0.2">
      <c r="AB728" s="149"/>
      <c r="AC728" s="149"/>
    </row>
    <row r="729" spans="28:29" x14ac:dyDescent="0.2">
      <c r="AB729" s="149"/>
      <c r="AC729" s="149"/>
    </row>
    <row r="730" spans="28:29" x14ac:dyDescent="0.2">
      <c r="AB730" s="149"/>
      <c r="AC730" s="149"/>
    </row>
    <row r="731" spans="28:29" x14ac:dyDescent="0.2">
      <c r="AB731" s="149"/>
      <c r="AC731" s="149"/>
    </row>
    <row r="732" spans="28:29" x14ac:dyDescent="0.2">
      <c r="AB732" s="149"/>
      <c r="AC732" s="149"/>
    </row>
    <row r="733" spans="28:29" x14ac:dyDescent="0.2">
      <c r="AB733" s="149"/>
      <c r="AC733" s="149"/>
    </row>
    <row r="734" spans="28:29" x14ac:dyDescent="0.2">
      <c r="AB734" s="149"/>
      <c r="AC734" s="149"/>
    </row>
    <row r="735" spans="28:29" x14ac:dyDescent="0.2">
      <c r="AB735" s="149"/>
      <c r="AC735" s="149"/>
    </row>
    <row r="736" spans="28:29" x14ac:dyDescent="0.2">
      <c r="AB736" s="149"/>
      <c r="AC736" s="149"/>
    </row>
    <row r="737" spans="28:29" x14ac:dyDescent="0.2">
      <c r="AB737" s="149"/>
      <c r="AC737" s="149"/>
    </row>
    <row r="738" spans="28:29" x14ac:dyDescent="0.2">
      <c r="AB738" s="149"/>
      <c r="AC738" s="149"/>
    </row>
    <row r="739" spans="28:29" x14ac:dyDescent="0.2">
      <c r="AB739" s="149"/>
      <c r="AC739" s="149"/>
    </row>
    <row r="740" spans="28:29" x14ac:dyDescent="0.2">
      <c r="AB740" s="149"/>
      <c r="AC740" s="149"/>
    </row>
    <row r="741" spans="28:29" x14ac:dyDescent="0.2">
      <c r="AB741" s="149"/>
      <c r="AC741" s="149"/>
    </row>
    <row r="742" spans="28:29" x14ac:dyDescent="0.2">
      <c r="AB742" s="149"/>
      <c r="AC742" s="149"/>
    </row>
    <row r="743" spans="28:29" x14ac:dyDescent="0.2">
      <c r="AB743" s="149"/>
      <c r="AC743" s="149"/>
    </row>
    <row r="744" spans="28:29" x14ac:dyDescent="0.2">
      <c r="AB744" s="149"/>
      <c r="AC744" s="149"/>
    </row>
    <row r="745" spans="28:29" x14ac:dyDescent="0.2">
      <c r="AB745" s="149"/>
      <c r="AC745" s="149"/>
    </row>
    <row r="746" spans="28:29" x14ac:dyDescent="0.2">
      <c r="AB746" s="149"/>
      <c r="AC746" s="149"/>
    </row>
    <row r="747" spans="28:29" x14ac:dyDescent="0.2">
      <c r="AB747" s="149"/>
      <c r="AC747" s="149"/>
    </row>
    <row r="748" spans="28:29" x14ac:dyDescent="0.2">
      <c r="AB748" s="149"/>
      <c r="AC748" s="149"/>
    </row>
    <row r="749" spans="28:29" x14ac:dyDescent="0.2">
      <c r="AB749" s="149"/>
      <c r="AC749" s="149"/>
    </row>
    <row r="750" spans="28:29" x14ac:dyDescent="0.2">
      <c r="AB750" s="149"/>
      <c r="AC750" s="149"/>
    </row>
    <row r="751" spans="28:29" x14ac:dyDescent="0.2">
      <c r="AB751" s="149"/>
      <c r="AC751" s="149"/>
    </row>
    <row r="752" spans="28:29" x14ac:dyDescent="0.2">
      <c r="AB752" s="149"/>
      <c r="AC752" s="149"/>
    </row>
    <row r="753" spans="28:29" x14ac:dyDescent="0.2">
      <c r="AB753" s="149"/>
      <c r="AC753" s="149"/>
    </row>
    <row r="754" spans="28:29" x14ac:dyDescent="0.2">
      <c r="AB754" s="149"/>
      <c r="AC754" s="149"/>
    </row>
    <row r="755" spans="28:29" x14ac:dyDescent="0.2">
      <c r="AB755" s="149"/>
      <c r="AC755" s="149"/>
    </row>
    <row r="756" spans="28:29" x14ac:dyDescent="0.2">
      <c r="AB756" s="149"/>
      <c r="AC756" s="149"/>
    </row>
    <row r="757" spans="28:29" x14ac:dyDescent="0.2">
      <c r="AB757" s="149"/>
      <c r="AC757" s="149"/>
    </row>
    <row r="758" spans="28:29" x14ac:dyDescent="0.2">
      <c r="AB758" s="149"/>
      <c r="AC758" s="149"/>
    </row>
    <row r="759" spans="28:29" x14ac:dyDescent="0.2">
      <c r="AB759" s="149"/>
      <c r="AC759" s="149"/>
    </row>
    <row r="760" spans="28:29" x14ac:dyDescent="0.2">
      <c r="AB760" s="149"/>
      <c r="AC760" s="149"/>
    </row>
    <row r="761" spans="28:29" x14ac:dyDescent="0.2">
      <c r="AB761" s="149"/>
      <c r="AC761" s="149"/>
    </row>
    <row r="762" spans="28:29" x14ac:dyDescent="0.2">
      <c r="AB762" s="149"/>
      <c r="AC762" s="149"/>
    </row>
    <row r="763" spans="28:29" x14ac:dyDescent="0.2">
      <c r="AB763" s="149"/>
      <c r="AC763" s="149"/>
    </row>
    <row r="764" spans="28:29" x14ac:dyDescent="0.2">
      <c r="AB764" s="149"/>
      <c r="AC764" s="149"/>
    </row>
    <row r="765" spans="28:29" x14ac:dyDescent="0.2">
      <c r="AB765" s="149"/>
      <c r="AC765" s="149"/>
    </row>
    <row r="766" spans="28:29" x14ac:dyDescent="0.2">
      <c r="AB766" s="149"/>
      <c r="AC766" s="149"/>
    </row>
    <row r="767" spans="28:29" x14ac:dyDescent="0.2">
      <c r="AB767" s="149"/>
      <c r="AC767" s="149"/>
    </row>
    <row r="768" spans="28:29" x14ac:dyDescent="0.2">
      <c r="AB768" s="149"/>
      <c r="AC768" s="149"/>
    </row>
    <row r="769" spans="28:29" x14ac:dyDescent="0.2">
      <c r="AB769" s="149"/>
      <c r="AC769" s="149"/>
    </row>
    <row r="770" spans="28:29" x14ac:dyDescent="0.2">
      <c r="AB770" s="149"/>
      <c r="AC770" s="149"/>
    </row>
    <row r="771" spans="28:29" x14ac:dyDescent="0.2">
      <c r="AB771" s="149"/>
      <c r="AC771" s="149"/>
    </row>
    <row r="772" spans="28:29" x14ac:dyDescent="0.2">
      <c r="AB772" s="149"/>
      <c r="AC772" s="149"/>
    </row>
    <row r="773" spans="28:29" x14ac:dyDescent="0.2">
      <c r="AB773" s="149"/>
      <c r="AC773" s="149"/>
    </row>
    <row r="774" spans="28:29" x14ac:dyDescent="0.2">
      <c r="AB774" s="149"/>
      <c r="AC774" s="149"/>
    </row>
    <row r="775" spans="28:29" x14ac:dyDescent="0.2">
      <c r="AB775" s="149"/>
      <c r="AC775" s="149"/>
    </row>
    <row r="776" spans="28:29" x14ac:dyDescent="0.2">
      <c r="AB776" s="149"/>
      <c r="AC776" s="149"/>
    </row>
    <row r="777" spans="28:29" x14ac:dyDescent="0.2">
      <c r="AB777" s="149"/>
      <c r="AC777" s="149"/>
    </row>
    <row r="778" spans="28:29" x14ac:dyDescent="0.2">
      <c r="AB778" s="149"/>
      <c r="AC778" s="149"/>
    </row>
    <row r="779" spans="28:29" x14ac:dyDescent="0.2">
      <c r="AB779" s="149"/>
      <c r="AC779" s="149"/>
    </row>
    <row r="780" spans="28:29" x14ac:dyDescent="0.2">
      <c r="AB780" s="149"/>
      <c r="AC780" s="149"/>
    </row>
    <row r="781" spans="28:29" x14ac:dyDescent="0.2">
      <c r="AB781" s="149"/>
      <c r="AC781" s="149"/>
    </row>
    <row r="782" spans="28:29" x14ac:dyDescent="0.2">
      <c r="AB782" s="149"/>
      <c r="AC782" s="149"/>
    </row>
    <row r="783" spans="28:29" x14ac:dyDescent="0.2">
      <c r="AB783" s="149"/>
      <c r="AC783" s="149"/>
    </row>
    <row r="784" spans="28:29" x14ac:dyDescent="0.2">
      <c r="AB784" s="149"/>
      <c r="AC784" s="149"/>
    </row>
    <row r="785" spans="28:29" x14ac:dyDescent="0.2">
      <c r="AB785" s="149"/>
      <c r="AC785" s="149"/>
    </row>
    <row r="786" spans="28:29" x14ac:dyDescent="0.2">
      <c r="AB786" s="149"/>
      <c r="AC786" s="149"/>
    </row>
    <row r="787" spans="28:29" x14ac:dyDescent="0.2">
      <c r="AB787" s="149"/>
      <c r="AC787" s="149"/>
    </row>
    <row r="788" spans="28:29" x14ac:dyDescent="0.2">
      <c r="AB788" s="149"/>
      <c r="AC788" s="149"/>
    </row>
    <row r="789" spans="28:29" x14ac:dyDescent="0.2">
      <c r="AB789" s="149"/>
      <c r="AC789" s="149"/>
    </row>
    <row r="790" spans="28:29" x14ac:dyDescent="0.2">
      <c r="AB790" s="149"/>
      <c r="AC790" s="149"/>
    </row>
    <row r="791" spans="28:29" x14ac:dyDescent="0.2">
      <c r="AB791" s="149"/>
      <c r="AC791" s="149"/>
    </row>
    <row r="792" spans="28:29" x14ac:dyDescent="0.2">
      <c r="AB792" s="149"/>
      <c r="AC792" s="149"/>
    </row>
    <row r="793" spans="28:29" x14ac:dyDescent="0.2">
      <c r="AB793" s="149"/>
      <c r="AC793" s="149"/>
    </row>
    <row r="794" spans="28:29" x14ac:dyDescent="0.2">
      <c r="AB794" s="149"/>
      <c r="AC794" s="149"/>
    </row>
    <row r="795" spans="28:29" x14ac:dyDescent="0.2">
      <c r="AB795" s="149"/>
      <c r="AC795" s="149"/>
    </row>
    <row r="796" spans="28:29" x14ac:dyDescent="0.2">
      <c r="AB796" s="149"/>
      <c r="AC796" s="149"/>
    </row>
    <row r="797" spans="28:29" x14ac:dyDescent="0.2">
      <c r="AB797" s="149"/>
      <c r="AC797" s="149"/>
    </row>
    <row r="798" spans="28:29" x14ac:dyDescent="0.2">
      <c r="AB798" s="149"/>
      <c r="AC798" s="149"/>
    </row>
    <row r="799" spans="28:29" x14ac:dyDescent="0.2">
      <c r="AB799" s="149"/>
      <c r="AC799" s="149"/>
    </row>
    <row r="800" spans="28:29" x14ac:dyDescent="0.2">
      <c r="AB800" s="149"/>
      <c r="AC800" s="149"/>
    </row>
    <row r="801" spans="28:29" x14ac:dyDescent="0.2">
      <c r="AB801" s="149"/>
      <c r="AC801" s="149"/>
    </row>
    <row r="802" spans="28:29" x14ac:dyDescent="0.2">
      <c r="AB802" s="149"/>
      <c r="AC802" s="149"/>
    </row>
    <row r="803" spans="28:29" x14ac:dyDescent="0.2">
      <c r="AB803" s="149"/>
      <c r="AC803" s="149"/>
    </row>
    <row r="804" spans="28:29" x14ac:dyDescent="0.2">
      <c r="AB804" s="149"/>
      <c r="AC804" s="149"/>
    </row>
    <row r="805" spans="28:29" x14ac:dyDescent="0.2">
      <c r="AB805" s="149"/>
      <c r="AC805" s="149"/>
    </row>
    <row r="806" spans="28:29" x14ac:dyDescent="0.2">
      <c r="AB806" s="149"/>
      <c r="AC806" s="149"/>
    </row>
    <row r="807" spans="28:29" x14ac:dyDescent="0.2">
      <c r="AB807" s="149"/>
      <c r="AC807" s="149"/>
    </row>
    <row r="808" spans="28:29" x14ac:dyDescent="0.2">
      <c r="AB808" s="149"/>
      <c r="AC808" s="149"/>
    </row>
    <row r="809" spans="28:29" x14ac:dyDescent="0.2">
      <c r="AB809" s="149"/>
      <c r="AC809" s="149"/>
    </row>
    <row r="810" spans="28:29" x14ac:dyDescent="0.2">
      <c r="AB810" s="149"/>
      <c r="AC810" s="149"/>
    </row>
    <row r="811" spans="28:29" x14ac:dyDescent="0.2">
      <c r="AB811" s="149"/>
      <c r="AC811" s="149"/>
    </row>
    <row r="812" spans="28:29" x14ac:dyDescent="0.2">
      <c r="AB812" s="149"/>
      <c r="AC812" s="149"/>
    </row>
    <row r="813" spans="28:29" x14ac:dyDescent="0.2">
      <c r="AB813" s="149"/>
      <c r="AC813" s="149"/>
    </row>
    <row r="814" spans="28:29" x14ac:dyDescent="0.2">
      <c r="AB814" s="149"/>
      <c r="AC814" s="149"/>
    </row>
    <row r="815" spans="28:29" x14ac:dyDescent="0.2">
      <c r="AB815" s="149"/>
      <c r="AC815" s="149"/>
    </row>
    <row r="816" spans="28:29" x14ac:dyDescent="0.2">
      <c r="AB816" s="149"/>
      <c r="AC816" s="149"/>
    </row>
    <row r="817" spans="28:29" x14ac:dyDescent="0.2">
      <c r="AB817" s="149"/>
      <c r="AC817" s="149"/>
    </row>
    <row r="818" spans="28:29" x14ac:dyDescent="0.2">
      <c r="AB818" s="149"/>
      <c r="AC818" s="149"/>
    </row>
    <row r="819" spans="28:29" x14ac:dyDescent="0.2">
      <c r="AB819" s="149"/>
      <c r="AC819" s="149"/>
    </row>
    <row r="820" spans="28:29" x14ac:dyDescent="0.2">
      <c r="AB820" s="149"/>
      <c r="AC820" s="149"/>
    </row>
    <row r="821" spans="28:29" x14ac:dyDescent="0.2">
      <c r="AB821" s="149"/>
      <c r="AC821" s="149"/>
    </row>
    <row r="822" spans="28:29" x14ac:dyDescent="0.2">
      <c r="AB822" s="149"/>
      <c r="AC822" s="149"/>
    </row>
    <row r="823" spans="28:29" x14ac:dyDescent="0.2">
      <c r="AB823" s="149"/>
      <c r="AC823" s="149"/>
    </row>
    <row r="824" spans="28:29" x14ac:dyDescent="0.2">
      <c r="AB824" s="149"/>
      <c r="AC824" s="149"/>
    </row>
    <row r="825" spans="28:29" x14ac:dyDescent="0.2">
      <c r="AB825" s="149"/>
      <c r="AC825" s="149"/>
    </row>
    <row r="826" spans="28:29" x14ac:dyDescent="0.2">
      <c r="AB826" s="149"/>
      <c r="AC826" s="149"/>
    </row>
    <row r="827" spans="28:29" x14ac:dyDescent="0.2">
      <c r="AB827" s="149"/>
      <c r="AC827" s="149"/>
    </row>
    <row r="828" spans="28:29" x14ac:dyDescent="0.2">
      <c r="AB828" s="149"/>
      <c r="AC828" s="149"/>
    </row>
    <row r="829" spans="28:29" x14ac:dyDescent="0.2">
      <c r="AB829" s="149"/>
      <c r="AC829" s="149"/>
    </row>
    <row r="830" spans="28:29" x14ac:dyDescent="0.2">
      <c r="AB830" s="149"/>
      <c r="AC830" s="149"/>
    </row>
    <row r="831" spans="28:29" x14ac:dyDescent="0.2">
      <c r="AB831" s="149"/>
      <c r="AC831" s="149"/>
    </row>
    <row r="832" spans="28:29" x14ac:dyDescent="0.2">
      <c r="AB832" s="149"/>
      <c r="AC832" s="149"/>
    </row>
    <row r="833" spans="28:29" x14ac:dyDescent="0.2">
      <c r="AB833" s="149"/>
      <c r="AC833" s="149"/>
    </row>
    <row r="834" spans="28:29" x14ac:dyDescent="0.2">
      <c r="AB834" s="149"/>
      <c r="AC834" s="149"/>
    </row>
    <row r="835" spans="28:29" x14ac:dyDescent="0.2">
      <c r="AB835" s="149"/>
      <c r="AC835" s="149"/>
    </row>
    <row r="836" spans="28:29" x14ac:dyDescent="0.2">
      <c r="AB836" s="149"/>
      <c r="AC836" s="149"/>
    </row>
    <row r="837" spans="28:29" x14ac:dyDescent="0.2">
      <c r="AB837" s="149"/>
      <c r="AC837" s="149"/>
    </row>
    <row r="838" spans="28:29" x14ac:dyDescent="0.2">
      <c r="AB838" s="149"/>
      <c r="AC838" s="149"/>
    </row>
    <row r="839" spans="28:29" x14ac:dyDescent="0.2">
      <c r="AB839" s="149"/>
      <c r="AC839" s="149"/>
    </row>
    <row r="840" spans="28:29" x14ac:dyDescent="0.2">
      <c r="AB840" s="149"/>
      <c r="AC840" s="149"/>
    </row>
    <row r="841" spans="28:29" x14ac:dyDescent="0.2">
      <c r="AB841" s="149"/>
      <c r="AC841" s="149"/>
    </row>
    <row r="842" spans="28:29" x14ac:dyDescent="0.2">
      <c r="AB842" s="149"/>
      <c r="AC842" s="149"/>
    </row>
    <row r="843" spans="28:29" x14ac:dyDescent="0.2">
      <c r="AB843" s="149"/>
      <c r="AC843" s="149"/>
    </row>
    <row r="844" spans="28:29" x14ac:dyDescent="0.2">
      <c r="AB844" s="149"/>
      <c r="AC844" s="149"/>
    </row>
    <row r="845" spans="28:29" x14ac:dyDescent="0.2">
      <c r="AB845" s="149"/>
      <c r="AC845" s="149"/>
    </row>
    <row r="846" spans="28:29" x14ac:dyDescent="0.2">
      <c r="AB846" s="149"/>
      <c r="AC846" s="149"/>
    </row>
    <row r="847" spans="28:29" x14ac:dyDescent="0.2">
      <c r="AB847" s="149"/>
      <c r="AC847" s="149"/>
    </row>
    <row r="848" spans="28:29" x14ac:dyDescent="0.2">
      <c r="AB848" s="149"/>
      <c r="AC848" s="149"/>
    </row>
    <row r="849" spans="28:29" x14ac:dyDescent="0.2">
      <c r="AB849" s="149"/>
      <c r="AC849" s="149"/>
    </row>
    <row r="850" spans="28:29" x14ac:dyDescent="0.2">
      <c r="AB850" s="149"/>
      <c r="AC850" s="149"/>
    </row>
    <row r="851" spans="28:29" x14ac:dyDescent="0.2">
      <c r="AB851" s="149"/>
      <c r="AC851" s="149"/>
    </row>
    <row r="852" spans="28:29" x14ac:dyDescent="0.2">
      <c r="AB852" s="149"/>
      <c r="AC852" s="149"/>
    </row>
    <row r="853" spans="28:29" x14ac:dyDescent="0.2">
      <c r="AB853" s="149"/>
      <c r="AC853" s="149"/>
    </row>
    <row r="854" spans="28:29" x14ac:dyDescent="0.2">
      <c r="AB854" s="149"/>
      <c r="AC854" s="149"/>
    </row>
    <row r="855" spans="28:29" x14ac:dyDescent="0.2">
      <c r="AB855" s="149"/>
      <c r="AC855" s="149"/>
    </row>
    <row r="856" spans="28:29" x14ac:dyDescent="0.2">
      <c r="AB856" s="149"/>
      <c r="AC856" s="149"/>
    </row>
    <row r="857" spans="28:29" x14ac:dyDescent="0.2">
      <c r="AB857" s="149"/>
      <c r="AC857" s="149"/>
    </row>
    <row r="858" spans="28:29" x14ac:dyDescent="0.2">
      <c r="AB858" s="149"/>
      <c r="AC858" s="149"/>
    </row>
    <row r="859" spans="28:29" x14ac:dyDescent="0.2">
      <c r="AB859" s="149"/>
      <c r="AC859" s="149"/>
    </row>
    <row r="860" spans="28:29" x14ac:dyDescent="0.2">
      <c r="AB860" s="149"/>
      <c r="AC860" s="149"/>
    </row>
    <row r="861" spans="28:29" x14ac:dyDescent="0.2">
      <c r="AB861" s="149"/>
      <c r="AC861" s="149"/>
    </row>
    <row r="862" spans="28:29" x14ac:dyDescent="0.2">
      <c r="AB862" s="149"/>
      <c r="AC862" s="149"/>
    </row>
    <row r="863" spans="28:29" x14ac:dyDescent="0.2">
      <c r="AB863" s="149"/>
      <c r="AC863" s="149"/>
    </row>
    <row r="864" spans="28:29" x14ac:dyDescent="0.2">
      <c r="AB864" s="149"/>
      <c r="AC864" s="149"/>
    </row>
    <row r="865" spans="28:29" x14ac:dyDescent="0.2">
      <c r="AB865" s="149"/>
      <c r="AC865" s="149"/>
    </row>
    <row r="866" spans="28:29" x14ac:dyDescent="0.2">
      <c r="AB866" s="149"/>
      <c r="AC866" s="149"/>
    </row>
    <row r="867" spans="28:29" x14ac:dyDescent="0.2">
      <c r="AB867" s="149"/>
      <c r="AC867" s="149"/>
    </row>
    <row r="868" spans="28:29" x14ac:dyDescent="0.2">
      <c r="AB868" s="149"/>
      <c r="AC868" s="149"/>
    </row>
    <row r="869" spans="28:29" x14ac:dyDescent="0.2">
      <c r="AB869" s="149"/>
      <c r="AC869" s="149"/>
    </row>
    <row r="870" spans="28:29" x14ac:dyDescent="0.2">
      <c r="AB870" s="149"/>
      <c r="AC870" s="149"/>
    </row>
    <row r="871" spans="28:29" x14ac:dyDescent="0.2">
      <c r="AB871" s="149"/>
      <c r="AC871" s="149"/>
    </row>
    <row r="872" spans="28:29" x14ac:dyDescent="0.2">
      <c r="AB872" s="149"/>
      <c r="AC872" s="149"/>
    </row>
    <row r="873" spans="28:29" x14ac:dyDescent="0.2">
      <c r="AB873" s="149"/>
      <c r="AC873" s="149"/>
    </row>
    <row r="874" spans="28:29" x14ac:dyDescent="0.2">
      <c r="AB874" s="149"/>
      <c r="AC874" s="149"/>
    </row>
    <row r="875" spans="28:29" x14ac:dyDescent="0.2">
      <c r="AB875" s="149"/>
      <c r="AC875" s="149"/>
    </row>
    <row r="876" spans="28:29" x14ac:dyDescent="0.2">
      <c r="AB876" s="149"/>
      <c r="AC876" s="149"/>
    </row>
    <row r="877" spans="28:29" x14ac:dyDescent="0.2">
      <c r="AB877" s="149"/>
      <c r="AC877" s="149"/>
    </row>
    <row r="878" spans="28:29" x14ac:dyDescent="0.2">
      <c r="AB878" s="149"/>
      <c r="AC878" s="149"/>
    </row>
    <row r="879" spans="28:29" x14ac:dyDescent="0.2">
      <c r="AB879" s="149"/>
      <c r="AC879" s="149"/>
    </row>
    <row r="880" spans="28:29" x14ac:dyDescent="0.2">
      <c r="AB880" s="149"/>
      <c r="AC880" s="149"/>
    </row>
    <row r="881" spans="28:29" x14ac:dyDescent="0.2">
      <c r="AB881" s="149"/>
      <c r="AC881" s="149"/>
    </row>
    <row r="882" spans="28:29" x14ac:dyDescent="0.2">
      <c r="AB882" s="149"/>
      <c r="AC882" s="149"/>
    </row>
    <row r="883" spans="28:29" x14ac:dyDescent="0.2">
      <c r="AB883" s="149"/>
      <c r="AC883" s="149"/>
    </row>
    <row r="884" spans="28:29" x14ac:dyDescent="0.2">
      <c r="AB884" s="149"/>
      <c r="AC884" s="149"/>
    </row>
    <row r="885" spans="28:29" x14ac:dyDescent="0.2">
      <c r="AB885" s="149"/>
      <c r="AC885" s="149"/>
    </row>
    <row r="886" spans="28:29" x14ac:dyDescent="0.2">
      <c r="AB886" s="149"/>
      <c r="AC886" s="149"/>
    </row>
    <row r="887" spans="28:29" x14ac:dyDescent="0.2">
      <c r="AB887" s="149"/>
      <c r="AC887" s="149"/>
    </row>
    <row r="888" spans="28:29" x14ac:dyDescent="0.2">
      <c r="AB888" s="149"/>
      <c r="AC888" s="149"/>
    </row>
    <row r="889" spans="28:29" x14ac:dyDescent="0.2">
      <c r="AB889" s="149"/>
      <c r="AC889" s="149"/>
    </row>
    <row r="890" spans="28:29" x14ac:dyDescent="0.2">
      <c r="AB890" s="149"/>
      <c r="AC890" s="149"/>
    </row>
    <row r="891" spans="28:29" x14ac:dyDescent="0.2">
      <c r="AB891" s="149"/>
      <c r="AC891" s="149"/>
    </row>
    <row r="892" spans="28:29" x14ac:dyDescent="0.2">
      <c r="AB892" s="149"/>
      <c r="AC892" s="149"/>
    </row>
    <row r="893" spans="28:29" x14ac:dyDescent="0.2">
      <c r="AB893" s="149"/>
      <c r="AC893" s="149"/>
    </row>
    <row r="894" spans="28:29" x14ac:dyDescent="0.2">
      <c r="AB894" s="149"/>
      <c r="AC894" s="149"/>
    </row>
    <row r="895" spans="28:29" x14ac:dyDescent="0.2">
      <c r="AB895" s="149"/>
      <c r="AC895" s="149"/>
    </row>
    <row r="896" spans="28:29" x14ac:dyDescent="0.2">
      <c r="AB896" s="149"/>
      <c r="AC896" s="149"/>
    </row>
    <row r="897" spans="28:29" x14ac:dyDescent="0.2">
      <c r="AB897" s="149"/>
      <c r="AC897" s="149"/>
    </row>
    <row r="898" spans="28:29" x14ac:dyDescent="0.2">
      <c r="AB898" s="149"/>
      <c r="AC898" s="149"/>
    </row>
    <row r="899" spans="28:29" x14ac:dyDescent="0.2">
      <c r="AB899" s="149"/>
      <c r="AC899" s="149"/>
    </row>
    <row r="900" spans="28:29" x14ac:dyDescent="0.2">
      <c r="AB900" s="149"/>
      <c r="AC900" s="149"/>
    </row>
    <row r="901" spans="28:29" x14ac:dyDescent="0.2">
      <c r="AB901" s="149"/>
      <c r="AC901" s="149"/>
    </row>
    <row r="902" spans="28:29" x14ac:dyDescent="0.2">
      <c r="AB902" s="149"/>
      <c r="AC902" s="149"/>
    </row>
    <row r="903" spans="28:29" x14ac:dyDescent="0.2">
      <c r="AB903" s="149"/>
      <c r="AC903" s="149"/>
    </row>
    <row r="904" spans="28:29" x14ac:dyDescent="0.2">
      <c r="AB904" s="149"/>
      <c r="AC904" s="149"/>
    </row>
    <row r="905" spans="28:29" x14ac:dyDescent="0.2">
      <c r="AB905" s="149"/>
      <c r="AC905" s="149"/>
    </row>
    <row r="906" spans="28:29" x14ac:dyDescent="0.2">
      <c r="AB906" s="149"/>
      <c r="AC906" s="149"/>
    </row>
    <row r="907" spans="28:29" x14ac:dyDescent="0.2">
      <c r="AB907" s="149"/>
      <c r="AC907" s="149"/>
    </row>
    <row r="908" spans="28:29" x14ac:dyDescent="0.2">
      <c r="AB908" s="149"/>
      <c r="AC908" s="149"/>
    </row>
    <row r="909" spans="28:29" x14ac:dyDescent="0.2">
      <c r="AB909" s="149"/>
      <c r="AC909" s="149"/>
    </row>
    <row r="910" spans="28:29" x14ac:dyDescent="0.2">
      <c r="AB910" s="149"/>
      <c r="AC910" s="149"/>
    </row>
    <row r="911" spans="28:29" x14ac:dyDescent="0.2">
      <c r="AB911" s="149"/>
      <c r="AC911" s="149"/>
    </row>
    <row r="912" spans="28:29" x14ac:dyDescent="0.2">
      <c r="AB912" s="149"/>
      <c r="AC912" s="149"/>
    </row>
    <row r="913" spans="28:29" x14ac:dyDescent="0.2">
      <c r="AB913" s="149"/>
      <c r="AC913" s="149"/>
    </row>
    <row r="914" spans="28:29" x14ac:dyDescent="0.2">
      <c r="AB914" s="149"/>
      <c r="AC914" s="149"/>
    </row>
    <row r="915" spans="28:29" x14ac:dyDescent="0.2">
      <c r="AB915" s="149"/>
      <c r="AC915" s="149"/>
    </row>
    <row r="916" spans="28:29" x14ac:dyDescent="0.2">
      <c r="AB916" s="149"/>
      <c r="AC916" s="149"/>
    </row>
    <row r="917" spans="28:29" x14ac:dyDescent="0.2">
      <c r="AB917" s="149"/>
      <c r="AC917" s="149"/>
    </row>
    <row r="918" spans="28:29" x14ac:dyDescent="0.2">
      <c r="AB918" s="149"/>
      <c r="AC918" s="149"/>
    </row>
    <row r="919" spans="28:29" x14ac:dyDescent="0.2">
      <c r="AB919" s="149"/>
      <c r="AC919" s="149"/>
    </row>
    <row r="920" spans="28:29" x14ac:dyDescent="0.2">
      <c r="AB920" s="149"/>
      <c r="AC920" s="149"/>
    </row>
    <row r="921" spans="28:29" x14ac:dyDescent="0.2">
      <c r="AB921" s="149"/>
      <c r="AC921" s="149"/>
    </row>
    <row r="922" spans="28:29" x14ac:dyDescent="0.2">
      <c r="AB922" s="149"/>
      <c r="AC922" s="149"/>
    </row>
    <row r="923" spans="28:29" x14ac:dyDescent="0.2">
      <c r="AB923" s="149"/>
      <c r="AC923" s="149"/>
    </row>
    <row r="924" spans="28:29" x14ac:dyDescent="0.2">
      <c r="AB924" s="149"/>
      <c r="AC924" s="149"/>
    </row>
    <row r="925" spans="28:29" x14ac:dyDescent="0.2">
      <c r="AB925" s="149"/>
      <c r="AC925" s="149"/>
    </row>
    <row r="926" spans="28:29" x14ac:dyDescent="0.2">
      <c r="AB926" s="149"/>
      <c r="AC926" s="149"/>
    </row>
    <row r="927" spans="28:29" x14ac:dyDescent="0.2">
      <c r="AB927" s="149"/>
      <c r="AC927" s="149"/>
    </row>
    <row r="928" spans="28:29" x14ac:dyDescent="0.2">
      <c r="AB928" s="149"/>
      <c r="AC928" s="149"/>
    </row>
    <row r="929" spans="28:29" x14ac:dyDescent="0.2">
      <c r="AB929" s="149"/>
      <c r="AC929" s="149"/>
    </row>
    <row r="930" spans="28:29" x14ac:dyDescent="0.2">
      <c r="AB930" s="149"/>
      <c r="AC930" s="149"/>
    </row>
    <row r="931" spans="28:29" x14ac:dyDescent="0.2">
      <c r="AB931" s="149"/>
      <c r="AC931" s="149"/>
    </row>
    <row r="932" spans="28:29" x14ac:dyDescent="0.2">
      <c r="AB932" s="149"/>
      <c r="AC932" s="149"/>
    </row>
    <row r="933" spans="28:29" x14ac:dyDescent="0.2">
      <c r="AB933" s="149"/>
      <c r="AC933" s="149"/>
    </row>
    <row r="934" spans="28:29" x14ac:dyDescent="0.2">
      <c r="AB934" s="149"/>
      <c r="AC934" s="149"/>
    </row>
    <row r="935" spans="28:29" x14ac:dyDescent="0.2">
      <c r="AB935" s="149"/>
      <c r="AC935" s="149"/>
    </row>
    <row r="936" spans="28:29" x14ac:dyDescent="0.2">
      <c r="AB936" s="149"/>
      <c r="AC936" s="149"/>
    </row>
    <row r="937" spans="28:29" x14ac:dyDescent="0.2">
      <c r="AB937" s="149"/>
      <c r="AC937" s="149"/>
    </row>
    <row r="938" spans="28:29" x14ac:dyDescent="0.2">
      <c r="AB938" s="149"/>
      <c r="AC938" s="149"/>
    </row>
    <row r="939" spans="28:29" x14ac:dyDescent="0.2">
      <c r="AB939" s="149"/>
      <c r="AC939" s="149"/>
    </row>
    <row r="940" spans="28:29" x14ac:dyDescent="0.2">
      <c r="AB940" s="149"/>
      <c r="AC940" s="149"/>
    </row>
    <row r="941" spans="28:29" x14ac:dyDescent="0.2">
      <c r="AB941" s="149"/>
      <c r="AC941" s="149"/>
    </row>
    <row r="942" spans="28:29" x14ac:dyDescent="0.2">
      <c r="AB942" s="149"/>
      <c r="AC942" s="149"/>
    </row>
    <row r="943" spans="28:29" x14ac:dyDescent="0.2">
      <c r="AB943" s="149"/>
      <c r="AC943" s="149"/>
    </row>
    <row r="944" spans="28:29" x14ac:dyDescent="0.2">
      <c r="AB944" s="149"/>
      <c r="AC944" s="149"/>
    </row>
    <row r="945" spans="28:29" x14ac:dyDescent="0.2">
      <c r="AB945" s="149"/>
      <c r="AC945" s="149"/>
    </row>
    <row r="946" spans="28:29" x14ac:dyDescent="0.2">
      <c r="AB946" s="149"/>
      <c r="AC946" s="149"/>
    </row>
    <row r="947" spans="28:29" x14ac:dyDescent="0.2">
      <c r="AB947" s="149"/>
      <c r="AC947" s="149"/>
    </row>
    <row r="948" spans="28:29" x14ac:dyDescent="0.2">
      <c r="AB948" s="149"/>
      <c r="AC948" s="149"/>
    </row>
    <row r="949" spans="28:29" x14ac:dyDescent="0.2">
      <c r="AB949" s="149"/>
      <c r="AC949" s="149"/>
    </row>
    <row r="950" spans="28:29" x14ac:dyDescent="0.2">
      <c r="AB950" s="149"/>
      <c r="AC950" s="149"/>
    </row>
    <row r="951" spans="28:29" x14ac:dyDescent="0.2">
      <c r="AB951" s="149"/>
      <c r="AC951" s="149"/>
    </row>
    <row r="952" spans="28:29" x14ac:dyDescent="0.2">
      <c r="AB952" s="149"/>
      <c r="AC952" s="149"/>
    </row>
    <row r="953" spans="28:29" x14ac:dyDescent="0.2">
      <c r="AB953" s="149"/>
      <c r="AC953" s="149"/>
    </row>
    <row r="954" spans="28:29" x14ac:dyDescent="0.2">
      <c r="AB954" s="149"/>
      <c r="AC954" s="149"/>
    </row>
    <row r="955" spans="28:29" x14ac:dyDescent="0.2">
      <c r="AB955" s="149"/>
      <c r="AC955" s="149"/>
    </row>
    <row r="956" spans="28:29" x14ac:dyDescent="0.2">
      <c r="AB956" s="149"/>
      <c r="AC956" s="149"/>
    </row>
    <row r="957" spans="28:29" x14ac:dyDescent="0.2">
      <c r="AB957" s="149"/>
      <c r="AC957" s="149"/>
    </row>
    <row r="958" spans="28:29" x14ac:dyDescent="0.2">
      <c r="AB958" s="149"/>
      <c r="AC958" s="149"/>
    </row>
    <row r="959" spans="28:29" x14ac:dyDescent="0.2">
      <c r="AB959" s="149"/>
      <c r="AC959" s="149"/>
    </row>
    <row r="960" spans="28:29" x14ac:dyDescent="0.2">
      <c r="AB960" s="149"/>
      <c r="AC960" s="149"/>
    </row>
    <row r="961" spans="28:29" x14ac:dyDescent="0.2">
      <c r="AB961" s="149"/>
      <c r="AC961" s="149"/>
    </row>
    <row r="962" spans="28:29" x14ac:dyDescent="0.2">
      <c r="AB962" s="149"/>
      <c r="AC962" s="149"/>
    </row>
    <row r="963" spans="28:29" x14ac:dyDescent="0.2">
      <c r="AB963" s="149"/>
      <c r="AC963" s="149"/>
    </row>
    <row r="964" spans="28:29" x14ac:dyDescent="0.2">
      <c r="AB964" s="149"/>
      <c r="AC964" s="149"/>
    </row>
    <row r="965" spans="28:29" x14ac:dyDescent="0.2">
      <c r="AB965" s="149"/>
      <c r="AC965" s="149"/>
    </row>
    <row r="966" spans="28:29" x14ac:dyDescent="0.2">
      <c r="AB966" s="149"/>
      <c r="AC966" s="149"/>
    </row>
    <row r="967" spans="28:29" x14ac:dyDescent="0.2">
      <c r="AB967" s="149"/>
      <c r="AC967" s="149"/>
    </row>
    <row r="968" spans="28:29" x14ac:dyDescent="0.2">
      <c r="AB968" s="149"/>
      <c r="AC968" s="149"/>
    </row>
    <row r="969" spans="28:29" x14ac:dyDescent="0.2">
      <c r="AB969" s="149"/>
      <c r="AC969" s="149"/>
    </row>
    <row r="970" spans="28:29" x14ac:dyDescent="0.2">
      <c r="AB970" s="149"/>
      <c r="AC970" s="149"/>
    </row>
    <row r="971" spans="28:29" x14ac:dyDescent="0.2">
      <c r="AB971" s="149"/>
      <c r="AC971" s="149"/>
    </row>
    <row r="972" spans="28:29" x14ac:dyDescent="0.2">
      <c r="AB972" s="149"/>
      <c r="AC972" s="149"/>
    </row>
    <row r="973" spans="28:29" x14ac:dyDescent="0.2">
      <c r="AB973" s="149"/>
      <c r="AC973" s="149"/>
    </row>
    <row r="974" spans="28:29" x14ac:dyDescent="0.2">
      <c r="AB974" s="149"/>
      <c r="AC974" s="149"/>
    </row>
    <row r="975" spans="28:29" x14ac:dyDescent="0.2">
      <c r="AB975" s="149"/>
      <c r="AC975" s="149"/>
    </row>
    <row r="976" spans="28:29" x14ac:dyDescent="0.2">
      <c r="AB976" s="149"/>
      <c r="AC976" s="149"/>
    </row>
    <row r="977" spans="28:29" x14ac:dyDescent="0.2">
      <c r="AB977" s="149"/>
      <c r="AC977" s="149"/>
    </row>
    <row r="978" spans="28:29" x14ac:dyDescent="0.2">
      <c r="AB978" s="149"/>
      <c r="AC978" s="149"/>
    </row>
    <row r="979" spans="28:29" x14ac:dyDescent="0.2">
      <c r="AB979" s="149"/>
      <c r="AC979" s="149"/>
    </row>
    <row r="980" spans="28:29" x14ac:dyDescent="0.2">
      <c r="AB980" s="149"/>
      <c r="AC980" s="149"/>
    </row>
    <row r="981" spans="28:29" x14ac:dyDescent="0.2">
      <c r="AB981" s="149"/>
      <c r="AC981" s="149"/>
    </row>
    <row r="982" spans="28:29" x14ac:dyDescent="0.2">
      <c r="AB982" s="149"/>
      <c r="AC982" s="149"/>
    </row>
    <row r="983" spans="28:29" x14ac:dyDescent="0.2">
      <c r="AB983" s="149"/>
      <c r="AC983" s="149"/>
    </row>
    <row r="984" spans="28:29" x14ac:dyDescent="0.2">
      <c r="AB984" s="149"/>
      <c r="AC984" s="149"/>
    </row>
    <row r="985" spans="28:29" x14ac:dyDescent="0.2">
      <c r="AB985" s="149"/>
      <c r="AC985" s="149"/>
    </row>
    <row r="986" spans="28:29" x14ac:dyDescent="0.2">
      <c r="AB986" s="149"/>
      <c r="AC986" s="149"/>
    </row>
    <row r="987" spans="28:29" x14ac:dyDescent="0.2">
      <c r="AB987" s="149"/>
      <c r="AC987" s="149"/>
    </row>
    <row r="988" spans="28:29" x14ac:dyDescent="0.2">
      <c r="AB988" s="149"/>
      <c r="AC988" s="149"/>
    </row>
    <row r="989" spans="28:29" x14ac:dyDescent="0.2">
      <c r="AB989" s="149"/>
      <c r="AC989" s="149"/>
    </row>
    <row r="990" spans="28:29" x14ac:dyDescent="0.2">
      <c r="AB990" s="149"/>
      <c r="AC990" s="149"/>
    </row>
    <row r="991" spans="28:29" x14ac:dyDescent="0.2">
      <c r="AB991" s="149"/>
      <c r="AC991" s="149"/>
    </row>
    <row r="992" spans="28:29" x14ac:dyDescent="0.2">
      <c r="AB992" s="149"/>
      <c r="AC992" s="149"/>
    </row>
    <row r="993" spans="28:29" x14ac:dyDescent="0.2">
      <c r="AB993" s="149"/>
      <c r="AC993" s="149"/>
    </row>
    <row r="994" spans="28:29" x14ac:dyDescent="0.2">
      <c r="AB994" s="149"/>
      <c r="AC994" s="149"/>
    </row>
    <row r="995" spans="28:29" x14ac:dyDescent="0.2">
      <c r="AB995" s="149"/>
      <c r="AC995" s="149"/>
    </row>
    <row r="996" spans="28:29" x14ac:dyDescent="0.2">
      <c r="AB996" s="149"/>
      <c r="AC996" s="149"/>
    </row>
    <row r="997" spans="28:29" x14ac:dyDescent="0.2">
      <c r="AB997" s="149"/>
      <c r="AC997" s="149"/>
    </row>
    <row r="998" spans="28:29" x14ac:dyDescent="0.2">
      <c r="AB998" s="149"/>
      <c r="AC998" s="149"/>
    </row>
    <row r="999" spans="28:29" x14ac:dyDescent="0.2">
      <c r="AB999" s="149"/>
      <c r="AC999" s="149"/>
    </row>
    <row r="1000" spans="28:29" x14ac:dyDescent="0.2">
      <c r="AB1000" s="149"/>
      <c r="AC1000" s="149"/>
    </row>
    <row r="1001" spans="28:29" x14ac:dyDescent="0.2">
      <c r="AB1001" s="149"/>
      <c r="AC1001" s="149"/>
    </row>
    <row r="1002" spans="28:29" x14ac:dyDescent="0.2">
      <c r="AB1002" s="149"/>
      <c r="AC1002" s="149"/>
    </row>
    <row r="1003" spans="28:29" x14ac:dyDescent="0.2">
      <c r="AB1003" s="149"/>
      <c r="AC1003" s="149"/>
    </row>
    <row r="1004" spans="28:29" x14ac:dyDescent="0.2">
      <c r="AB1004" s="149"/>
      <c r="AC1004" s="149"/>
    </row>
    <row r="1005" spans="28:29" x14ac:dyDescent="0.2">
      <c r="AB1005" s="149"/>
      <c r="AC1005" s="149"/>
    </row>
    <row r="1006" spans="28:29" x14ac:dyDescent="0.2">
      <c r="AB1006" s="149"/>
      <c r="AC1006" s="149"/>
    </row>
    <row r="1007" spans="28:29" x14ac:dyDescent="0.2">
      <c r="AB1007" s="149"/>
      <c r="AC1007" s="149"/>
    </row>
    <row r="1008" spans="28:29" x14ac:dyDescent="0.2">
      <c r="AB1008" s="149"/>
      <c r="AC1008" s="149"/>
    </row>
    <row r="1009" spans="28:29" x14ac:dyDescent="0.2">
      <c r="AB1009" s="149"/>
      <c r="AC1009" s="149"/>
    </row>
    <row r="1010" spans="28:29" x14ac:dyDescent="0.2">
      <c r="AB1010" s="149"/>
      <c r="AC1010" s="149"/>
    </row>
    <row r="1011" spans="28:29" x14ac:dyDescent="0.2">
      <c r="AB1011" s="149"/>
      <c r="AC1011" s="149"/>
    </row>
    <row r="1012" spans="28:29" x14ac:dyDescent="0.2">
      <c r="AB1012" s="149"/>
      <c r="AC1012" s="149"/>
    </row>
    <row r="1013" spans="28:29" x14ac:dyDescent="0.2">
      <c r="AB1013" s="149"/>
      <c r="AC1013" s="149"/>
    </row>
    <row r="1014" spans="28:29" x14ac:dyDescent="0.2">
      <c r="AB1014" s="149"/>
      <c r="AC1014" s="149"/>
    </row>
    <row r="1015" spans="28:29" x14ac:dyDescent="0.2">
      <c r="AB1015" s="149"/>
      <c r="AC1015" s="149"/>
    </row>
    <row r="1016" spans="28:29" x14ac:dyDescent="0.2">
      <c r="AB1016" s="149"/>
      <c r="AC1016" s="149"/>
    </row>
    <row r="1017" spans="28:29" x14ac:dyDescent="0.2">
      <c r="AB1017" s="149"/>
      <c r="AC1017" s="149"/>
    </row>
    <row r="1018" spans="28:29" x14ac:dyDescent="0.2">
      <c r="AB1018" s="149"/>
      <c r="AC1018" s="149"/>
    </row>
    <row r="1019" spans="28:29" x14ac:dyDescent="0.2">
      <c r="AB1019" s="149"/>
      <c r="AC1019" s="149"/>
    </row>
    <row r="1020" spans="28:29" x14ac:dyDescent="0.2">
      <c r="AB1020" s="149"/>
      <c r="AC1020" s="149"/>
    </row>
    <row r="1021" spans="28:29" x14ac:dyDescent="0.2">
      <c r="AB1021" s="149"/>
      <c r="AC1021" s="149"/>
    </row>
    <row r="1022" spans="28:29" x14ac:dyDescent="0.2">
      <c r="AB1022" s="149"/>
      <c r="AC1022" s="149"/>
    </row>
    <row r="1023" spans="28:29" x14ac:dyDescent="0.2">
      <c r="AB1023" s="149"/>
      <c r="AC1023" s="149"/>
    </row>
    <row r="1024" spans="28:29" x14ac:dyDescent="0.2">
      <c r="AB1024" s="149"/>
      <c r="AC1024" s="149"/>
    </row>
    <row r="1025" spans="28:29" x14ac:dyDescent="0.2">
      <c r="AB1025" s="149"/>
      <c r="AC1025" s="149"/>
    </row>
    <row r="1026" spans="28:29" x14ac:dyDescent="0.2">
      <c r="AB1026" s="149"/>
      <c r="AC1026" s="149"/>
    </row>
    <row r="1027" spans="28:29" x14ac:dyDescent="0.2">
      <c r="AB1027" s="149"/>
      <c r="AC1027" s="149"/>
    </row>
    <row r="1028" spans="28:29" x14ac:dyDescent="0.2">
      <c r="AB1028" s="149"/>
      <c r="AC1028" s="149"/>
    </row>
    <row r="1029" spans="28:29" x14ac:dyDescent="0.2">
      <c r="AB1029" s="149"/>
      <c r="AC1029" s="149"/>
    </row>
    <row r="1030" spans="28:29" x14ac:dyDescent="0.2">
      <c r="AB1030" s="149"/>
      <c r="AC1030" s="149"/>
    </row>
    <row r="1031" spans="28:29" x14ac:dyDescent="0.2">
      <c r="AB1031" s="149"/>
      <c r="AC1031" s="149"/>
    </row>
    <row r="1032" spans="28:29" x14ac:dyDescent="0.2">
      <c r="AB1032" s="149"/>
      <c r="AC1032" s="149"/>
    </row>
    <row r="1033" spans="28:29" x14ac:dyDescent="0.2">
      <c r="AB1033" s="149"/>
      <c r="AC1033" s="149"/>
    </row>
    <row r="1034" spans="28:29" x14ac:dyDescent="0.2">
      <c r="AB1034" s="149"/>
      <c r="AC1034" s="149"/>
    </row>
    <row r="1035" spans="28:29" x14ac:dyDescent="0.2">
      <c r="AB1035" s="149"/>
      <c r="AC1035" s="149"/>
    </row>
    <row r="1036" spans="28:29" x14ac:dyDescent="0.2">
      <c r="AB1036" s="149"/>
      <c r="AC1036" s="149"/>
    </row>
    <row r="1037" spans="28:29" x14ac:dyDescent="0.2">
      <c r="AB1037" s="149"/>
      <c r="AC1037" s="149"/>
    </row>
    <row r="1038" spans="28:29" x14ac:dyDescent="0.2">
      <c r="AB1038" s="149"/>
      <c r="AC1038" s="149"/>
    </row>
    <row r="1039" spans="28:29" x14ac:dyDescent="0.2">
      <c r="AB1039" s="149"/>
      <c r="AC1039" s="149"/>
    </row>
    <row r="1040" spans="28:29" x14ac:dyDescent="0.2">
      <c r="AB1040" s="149"/>
      <c r="AC1040" s="149"/>
    </row>
    <row r="1041" spans="28:29" x14ac:dyDescent="0.2">
      <c r="AB1041" s="149"/>
      <c r="AC1041" s="149"/>
    </row>
    <row r="1042" spans="28:29" x14ac:dyDescent="0.2">
      <c r="AB1042" s="149"/>
      <c r="AC1042" s="149"/>
    </row>
    <row r="1043" spans="28:29" x14ac:dyDescent="0.2">
      <c r="AB1043" s="149"/>
      <c r="AC1043" s="149"/>
    </row>
    <row r="1044" spans="28:29" x14ac:dyDescent="0.2">
      <c r="AB1044" s="149"/>
      <c r="AC1044" s="149"/>
    </row>
    <row r="1045" spans="28:29" x14ac:dyDescent="0.2">
      <c r="AB1045" s="149"/>
      <c r="AC1045" s="149"/>
    </row>
    <row r="1046" spans="28:29" x14ac:dyDescent="0.2">
      <c r="AB1046" s="149"/>
      <c r="AC1046" s="149"/>
    </row>
    <row r="1047" spans="28:29" x14ac:dyDescent="0.2">
      <c r="AB1047" s="149"/>
      <c r="AC1047" s="149"/>
    </row>
    <row r="1048" spans="28:29" x14ac:dyDescent="0.2">
      <c r="AB1048" s="149"/>
      <c r="AC1048" s="149"/>
    </row>
    <row r="1049" spans="28:29" x14ac:dyDescent="0.2">
      <c r="AB1049" s="149"/>
      <c r="AC1049" s="149"/>
    </row>
    <row r="1050" spans="28:29" x14ac:dyDescent="0.2">
      <c r="AB1050" s="149"/>
      <c r="AC1050" s="149"/>
    </row>
    <row r="1051" spans="28:29" x14ac:dyDescent="0.2">
      <c r="AB1051" s="149"/>
      <c r="AC1051" s="149"/>
    </row>
    <row r="1052" spans="28:29" x14ac:dyDescent="0.2">
      <c r="AB1052" s="149"/>
      <c r="AC1052" s="149"/>
    </row>
    <row r="1053" spans="28:29" x14ac:dyDescent="0.2">
      <c r="AB1053" s="149"/>
      <c r="AC1053" s="149"/>
    </row>
    <row r="1054" spans="28:29" x14ac:dyDescent="0.2">
      <c r="AB1054" s="149"/>
      <c r="AC1054" s="149"/>
    </row>
    <row r="1055" spans="28:29" x14ac:dyDescent="0.2">
      <c r="AB1055" s="149"/>
      <c r="AC1055" s="149"/>
    </row>
    <row r="1056" spans="28:29" x14ac:dyDescent="0.2">
      <c r="AB1056" s="149"/>
      <c r="AC1056" s="149"/>
    </row>
    <row r="1057" spans="28:29" x14ac:dyDescent="0.2">
      <c r="AB1057" s="149"/>
      <c r="AC1057" s="149"/>
    </row>
    <row r="1058" spans="28:29" x14ac:dyDescent="0.2">
      <c r="AB1058" s="149"/>
      <c r="AC1058" s="149"/>
    </row>
    <row r="1059" spans="28:29" x14ac:dyDescent="0.2">
      <c r="AB1059" s="149"/>
      <c r="AC1059" s="149"/>
    </row>
    <row r="1060" spans="28:29" x14ac:dyDescent="0.2">
      <c r="AB1060" s="149"/>
      <c r="AC1060" s="149"/>
    </row>
    <row r="1061" spans="28:29" x14ac:dyDescent="0.2">
      <c r="AB1061" s="149"/>
      <c r="AC1061" s="149"/>
    </row>
    <row r="1062" spans="28:29" x14ac:dyDescent="0.2">
      <c r="AB1062" s="149"/>
      <c r="AC1062" s="149"/>
    </row>
    <row r="1063" spans="28:29" x14ac:dyDescent="0.2">
      <c r="AB1063" s="149"/>
      <c r="AC1063" s="149"/>
    </row>
    <row r="1064" spans="28:29" x14ac:dyDescent="0.2">
      <c r="AB1064" s="149"/>
      <c r="AC1064" s="149"/>
    </row>
    <row r="1065" spans="28:29" x14ac:dyDescent="0.2">
      <c r="AB1065" s="149"/>
      <c r="AC1065" s="149"/>
    </row>
    <row r="1066" spans="28:29" x14ac:dyDescent="0.2">
      <c r="AB1066" s="149"/>
      <c r="AC1066" s="149"/>
    </row>
    <row r="1067" spans="28:29" x14ac:dyDescent="0.2">
      <c r="AB1067" s="149"/>
      <c r="AC1067" s="149"/>
    </row>
    <row r="1068" spans="28:29" x14ac:dyDescent="0.2">
      <c r="AB1068" s="149"/>
      <c r="AC1068" s="149"/>
    </row>
    <row r="1069" spans="28:29" x14ac:dyDescent="0.2">
      <c r="AB1069" s="149"/>
      <c r="AC1069" s="149"/>
    </row>
    <row r="1070" spans="28:29" x14ac:dyDescent="0.2">
      <c r="AB1070" s="149"/>
      <c r="AC1070" s="149"/>
    </row>
    <row r="1071" spans="28:29" x14ac:dyDescent="0.2">
      <c r="AB1071" s="149"/>
      <c r="AC1071" s="149"/>
    </row>
    <row r="1072" spans="28:29" x14ac:dyDescent="0.2">
      <c r="AB1072" s="149"/>
      <c r="AC1072" s="149"/>
    </row>
    <row r="1073" spans="28:29" x14ac:dyDescent="0.2">
      <c r="AB1073" s="149"/>
      <c r="AC1073" s="149"/>
    </row>
    <row r="1074" spans="28:29" x14ac:dyDescent="0.2">
      <c r="AB1074" s="149"/>
      <c r="AC1074" s="149"/>
    </row>
    <row r="1075" spans="28:29" x14ac:dyDescent="0.2">
      <c r="AB1075" s="149"/>
      <c r="AC1075" s="149"/>
    </row>
    <row r="1076" spans="28:29" x14ac:dyDescent="0.2">
      <c r="AB1076" s="149"/>
      <c r="AC1076" s="149"/>
    </row>
    <row r="1077" spans="28:29" x14ac:dyDescent="0.2">
      <c r="AB1077" s="149"/>
      <c r="AC1077" s="149"/>
    </row>
    <row r="1078" spans="28:29" x14ac:dyDescent="0.2">
      <c r="AB1078" s="149"/>
      <c r="AC1078" s="149"/>
    </row>
    <row r="1079" spans="28:29" x14ac:dyDescent="0.2">
      <c r="AB1079" s="149"/>
      <c r="AC1079" s="149"/>
    </row>
    <row r="1080" spans="28:29" x14ac:dyDescent="0.2">
      <c r="AB1080" s="149"/>
      <c r="AC1080" s="149"/>
    </row>
    <row r="1081" spans="28:29" x14ac:dyDescent="0.2">
      <c r="AB1081" s="149"/>
      <c r="AC1081" s="149"/>
    </row>
    <row r="1082" spans="28:29" x14ac:dyDescent="0.2">
      <c r="AB1082" s="149"/>
      <c r="AC1082" s="149"/>
    </row>
    <row r="1083" spans="28:29" x14ac:dyDescent="0.2">
      <c r="AB1083" s="149"/>
      <c r="AC1083" s="149"/>
    </row>
    <row r="1084" spans="28:29" x14ac:dyDescent="0.2">
      <c r="AB1084" s="149"/>
      <c r="AC1084" s="149"/>
    </row>
    <row r="1085" spans="28:29" x14ac:dyDescent="0.2">
      <c r="AB1085" s="149"/>
      <c r="AC1085" s="149"/>
    </row>
    <row r="1086" spans="28:29" x14ac:dyDescent="0.2">
      <c r="AB1086" s="149"/>
      <c r="AC1086" s="149"/>
    </row>
    <row r="1087" spans="28:29" x14ac:dyDescent="0.2">
      <c r="AB1087" s="149"/>
      <c r="AC1087" s="149"/>
    </row>
    <row r="1088" spans="28:29" x14ac:dyDescent="0.2">
      <c r="AB1088" s="149"/>
      <c r="AC1088" s="149"/>
    </row>
    <row r="1089" spans="28:29" x14ac:dyDescent="0.2">
      <c r="AB1089" s="149"/>
      <c r="AC1089" s="149"/>
    </row>
    <row r="1090" spans="28:29" x14ac:dyDescent="0.2">
      <c r="AB1090" s="149"/>
      <c r="AC1090" s="149"/>
    </row>
    <row r="1091" spans="28:29" x14ac:dyDescent="0.2">
      <c r="AB1091" s="149"/>
      <c r="AC1091" s="149"/>
    </row>
    <row r="1092" spans="28:29" x14ac:dyDescent="0.2">
      <c r="AB1092" s="149"/>
      <c r="AC1092" s="149"/>
    </row>
    <row r="1093" spans="28:29" x14ac:dyDescent="0.2">
      <c r="AB1093" s="149"/>
      <c r="AC1093" s="149"/>
    </row>
    <row r="1094" spans="28:29" x14ac:dyDescent="0.2">
      <c r="AB1094" s="149"/>
      <c r="AC1094" s="149"/>
    </row>
    <row r="1095" spans="28:29" x14ac:dyDescent="0.2">
      <c r="AB1095" s="149"/>
      <c r="AC1095" s="149"/>
    </row>
    <row r="1096" spans="28:29" x14ac:dyDescent="0.2">
      <c r="AB1096" s="149"/>
      <c r="AC1096" s="149"/>
    </row>
    <row r="1097" spans="28:29" x14ac:dyDescent="0.2">
      <c r="AB1097" s="149"/>
      <c r="AC1097" s="149"/>
    </row>
    <row r="1098" spans="28:29" x14ac:dyDescent="0.2">
      <c r="AB1098" s="149"/>
      <c r="AC1098" s="149"/>
    </row>
    <row r="1099" spans="28:29" x14ac:dyDescent="0.2">
      <c r="AB1099" s="149"/>
      <c r="AC1099" s="149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73" orientation="landscape" r:id="rId1"/>
  <headerFooter alignWithMargins="0"/>
  <rowBreaks count="5" manualBreakCount="5">
    <brk id="59" max="19" man="1"/>
    <brk id="124" max="16383" man="1"/>
    <brk id="174" max="19" man="1"/>
    <brk id="231" max="19" man="1"/>
    <brk id="288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U312"/>
  <sheetViews>
    <sheetView tabSelected="1" topLeftCell="A203" zoomScale="110" zoomScaleNormal="110" zoomScaleSheetLayoutView="100" workbookViewId="0">
      <selection activeCell="T230" sqref="T230"/>
    </sheetView>
  </sheetViews>
  <sheetFormatPr baseColWidth="10" defaultRowHeight="12.75" x14ac:dyDescent="0.2"/>
  <cols>
    <col min="1" max="1" width="3.7109375" customWidth="1"/>
    <col min="2" max="2" width="5.7109375" customWidth="1"/>
    <col min="3" max="3" width="4.140625" customWidth="1"/>
    <col min="4" max="4" width="10.42578125" bestFit="1" customWidth="1"/>
    <col min="5" max="5" width="21.28515625" customWidth="1"/>
    <col min="6" max="6" width="3.7109375" customWidth="1"/>
    <col min="7" max="7" width="5.7109375" customWidth="1"/>
    <col min="8" max="8" width="6.7109375" style="13" customWidth="1"/>
    <col min="9" max="9" width="5.7109375" customWidth="1"/>
    <col min="10" max="10" width="6.7109375" style="13" customWidth="1"/>
    <col min="11" max="11" width="6" customWidth="1"/>
    <col min="12" max="12" width="5.7109375" style="1" customWidth="1"/>
    <col min="13" max="13" width="6.7109375" style="13" customWidth="1"/>
    <col min="14" max="14" width="5.7109375" style="1" customWidth="1"/>
    <col min="15" max="15" width="6.7109375" style="13" customWidth="1"/>
    <col min="16" max="16" width="6.140625" style="1" customWidth="1"/>
    <col min="17" max="17" width="5.85546875" customWidth="1"/>
    <col min="18" max="18" width="6.7109375" style="13" customWidth="1"/>
    <col min="19" max="19" width="5.7109375" customWidth="1"/>
    <col min="20" max="20" width="6.7109375" style="13" customWidth="1"/>
    <col min="21" max="21" width="5.7109375" customWidth="1"/>
    <col min="22" max="22" width="7.7109375" customWidth="1"/>
  </cols>
  <sheetData>
    <row r="1" spans="1:21" s="2" customFormat="1" ht="12" customHeight="1" x14ac:dyDescent="0.2">
      <c r="A1" s="100" t="s">
        <v>337</v>
      </c>
      <c r="B1" s="31"/>
      <c r="C1" s="31"/>
      <c r="D1" s="31"/>
      <c r="E1" s="100"/>
      <c r="F1" s="31"/>
      <c r="G1" s="31"/>
      <c r="H1" s="101"/>
      <c r="I1" s="31"/>
      <c r="J1" s="101"/>
      <c r="K1" s="31"/>
      <c r="L1" s="31"/>
      <c r="M1" s="101"/>
      <c r="N1" s="31"/>
      <c r="O1" s="101"/>
      <c r="R1" s="101"/>
      <c r="T1" s="101"/>
      <c r="U1" s="102"/>
    </row>
    <row r="2" spans="1:21" s="2" customFormat="1" ht="14.25" customHeight="1" x14ac:dyDescent="0.2">
      <c r="A2" s="100" t="s">
        <v>381</v>
      </c>
      <c r="B2" s="31"/>
      <c r="C2" s="31"/>
      <c r="D2" s="31"/>
      <c r="E2" s="100"/>
      <c r="F2" s="31"/>
      <c r="G2" s="31"/>
      <c r="H2" s="101"/>
      <c r="I2" s="31"/>
      <c r="J2" s="101"/>
      <c r="K2" s="31"/>
      <c r="L2" s="31"/>
      <c r="M2" s="101" t="s">
        <v>540</v>
      </c>
      <c r="N2" s="31"/>
      <c r="O2" s="144"/>
      <c r="P2" s="31"/>
      <c r="R2" s="101"/>
      <c r="T2" s="101"/>
    </row>
    <row r="3" spans="1:21" s="2" customFormat="1" ht="20.25" customHeight="1" thickBot="1" x14ac:dyDescent="0.25">
      <c r="A3" s="2" t="s">
        <v>136</v>
      </c>
      <c r="H3" s="101"/>
      <c r="J3" s="101"/>
      <c r="K3" s="101"/>
      <c r="M3" s="101"/>
      <c r="N3" s="2" t="s">
        <v>540</v>
      </c>
      <c r="O3" s="101" t="s">
        <v>540</v>
      </c>
      <c r="P3" s="101"/>
      <c r="R3" s="101"/>
      <c r="T3" s="101"/>
      <c r="U3" s="102" t="s">
        <v>603</v>
      </c>
    </row>
    <row r="4" spans="1:21" s="2" customFormat="1" ht="11.25" x14ac:dyDescent="0.2">
      <c r="A4" s="104"/>
      <c r="B4" s="105"/>
      <c r="C4" s="106"/>
      <c r="D4" s="106"/>
      <c r="E4" s="107"/>
      <c r="F4" s="106"/>
      <c r="G4" s="129" t="s">
        <v>127</v>
      </c>
      <c r="H4" s="145"/>
      <c r="I4" s="130"/>
      <c r="J4" s="145"/>
      <c r="K4" s="145"/>
      <c r="L4" s="129" t="s">
        <v>128</v>
      </c>
      <c r="M4" s="145"/>
      <c r="N4" s="130"/>
      <c r="O4" s="145"/>
      <c r="P4" s="145"/>
      <c r="Q4" s="129" t="s">
        <v>137</v>
      </c>
      <c r="R4" s="145"/>
      <c r="S4" s="130"/>
      <c r="T4" s="145"/>
      <c r="U4" s="187"/>
    </row>
    <row r="5" spans="1:21" s="2" customFormat="1" ht="11.25" x14ac:dyDescent="0.2">
      <c r="A5" s="231" t="s">
        <v>399</v>
      </c>
      <c r="B5" s="232"/>
      <c r="C5" s="31" t="s">
        <v>540</v>
      </c>
      <c r="D5" s="31" t="s">
        <v>400</v>
      </c>
      <c r="E5" s="109"/>
      <c r="F5" s="31"/>
      <c r="G5" s="119"/>
      <c r="H5" s="101"/>
      <c r="J5" s="101"/>
      <c r="K5" s="101"/>
      <c r="L5" s="119"/>
      <c r="M5" s="101"/>
      <c r="O5" s="101"/>
      <c r="P5" s="101"/>
      <c r="Q5" s="119"/>
      <c r="R5" s="101"/>
      <c r="T5" s="101"/>
      <c r="U5" s="188"/>
    </row>
    <row r="6" spans="1:21" s="2" customFormat="1" ht="11.25" x14ac:dyDescent="0.2">
      <c r="A6" s="110"/>
      <c r="B6" s="111"/>
      <c r="C6" s="31"/>
      <c r="D6" s="31"/>
      <c r="E6" s="109"/>
      <c r="F6" s="31"/>
      <c r="G6" s="110" t="s">
        <v>553</v>
      </c>
      <c r="H6" s="108"/>
      <c r="I6" s="31" t="s">
        <v>553</v>
      </c>
      <c r="J6" s="101"/>
      <c r="K6" s="101" t="s">
        <v>138</v>
      </c>
      <c r="L6" s="110" t="s">
        <v>553</v>
      </c>
      <c r="M6" s="108" t="s">
        <v>540</v>
      </c>
      <c r="N6" s="31" t="s">
        <v>553</v>
      </c>
      <c r="O6" s="101"/>
      <c r="P6" s="101" t="s">
        <v>138</v>
      </c>
      <c r="Q6" s="110" t="s">
        <v>553</v>
      </c>
      <c r="R6" s="108"/>
      <c r="S6" s="31" t="s">
        <v>553</v>
      </c>
      <c r="T6" s="101"/>
      <c r="U6" s="188" t="s">
        <v>139</v>
      </c>
    </row>
    <row r="7" spans="1:21" s="2" customFormat="1" ht="12" thickBot="1" x14ac:dyDescent="0.25">
      <c r="A7" s="113"/>
      <c r="B7" s="114"/>
      <c r="C7" s="115" t="s">
        <v>397</v>
      </c>
      <c r="D7" s="115" t="s">
        <v>408</v>
      </c>
      <c r="E7" s="116" t="s">
        <v>1</v>
      </c>
      <c r="F7" s="115" t="s">
        <v>550</v>
      </c>
      <c r="G7" s="125" t="s">
        <v>140</v>
      </c>
      <c r="H7" s="146" t="s">
        <v>141</v>
      </c>
      <c r="I7" s="124" t="s">
        <v>142</v>
      </c>
      <c r="J7" s="147" t="s">
        <v>141</v>
      </c>
      <c r="K7" s="147" t="s">
        <v>143</v>
      </c>
      <c r="L7" s="125" t="s">
        <v>140</v>
      </c>
      <c r="M7" s="146" t="s">
        <v>144</v>
      </c>
      <c r="N7" s="124" t="s">
        <v>142</v>
      </c>
      <c r="O7" s="147" t="s">
        <v>141</v>
      </c>
      <c r="P7" s="147" t="s">
        <v>143</v>
      </c>
      <c r="Q7" s="125" t="s">
        <v>140</v>
      </c>
      <c r="R7" s="146" t="s">
        <v>141</v>
      </c>
      <c r="S7" s="124" t="s">
        <v>142</v>
      </c>
      <c r="T7" s="147" t="s">
        <v>141</v>
      </c>
      <c r="U7" s="189" t="s">
        <v>143</v>
      </c>
    </row>
    <row r="8" spans="1:21" s="2" customFormat="1" ht="5.0999999999999996" customHeight="1" x14ac:dyDescent="0.2">
      <c r="A8" s="110"/>
      <c r="B8" s="111"/>
      <c r="C8" s="31"/>
      <c r="D8" s="31"/>
      <c r="E8" s="109"/>
      <c r="F8" s="31"/>
      <c r="G8" s="119"/>
      <c r="H8" s="108"/>
      <c r="J8" s="101"/>
      <c r="K8" s="101"/>
      <c r="L8" s="119"/>
      <c r="M8" s="108"/>
      <c r="O8" s="101"/>
      <c r="P8" s="101"/>
      <c r="Q8" s="119"/>
      <c r="R8" s="108"/>
      <c r="T8" s="101"/>
      <c r="U8" s="188"/>
    </row>
    <row r="9" spans="1:21" s="2" customFormat="1" ht="11.25" x14ac:dyDescent="0.2">
      <c r="A9" s="110" t="str">
        <f>IF(ISBLANK(BW_DTV_GQ!A9),"",BW_DTV_GQ!A9)</f>
        <v>A</v>
      </c>
      <c r="B9" s="111">
        <f>IF(ISBLANK(BW_DTV_GQ!B9),"",BW_DTV_GQ!B9)</f>
        <v>5</v>
      </c>
      <c r="C9" s="31">
        <f>IF(ISBLANK(BW_DTV_GQ!C9),"",BW_DTV_GQ!C9)</f>
        <v>4</v>
      </c>
      <c r="D9" s="31" t="str">
        <f>IF(ISBLANK(BW_DTV_GQ!D9),"",BW_DTV_GQ!D9)</f>
        <v>6517/1010</v>
      </c>
      <c r="E9" s="109" t="s">
        <v>605</v>
      </c>
      <c r="F9" s="2">
        <v>30</v>
      </c>
      <c r="G9" s="119">
        <v>49747</v>
      </c>
      <c r="H9" s="109" t="s">
        <v>1341</v>
      </c>
      <c r="I9" s="2">
        <v>3582</v>
      </c>
      <c r="J9" s="100" t="s">
        <v>1342</v>
      </c>
      <c r="K9" s="177">
        <v>9</v>
      </c>
      <c r="L9" s="119">
        <v>50129</v>
      </c>
      <c r="M9" s="109" t="s">
        <v>1341</v>
      </c>
      <c r="N9" s="2">
        <v>3555</v>
      </c>
      <c r="O9" s="100" t="s">
        <v>1343</v>
      </c>
      <c r="P9" s="177">
        <v>17</v>
      </c>
      <c r="Q9" s="119">
        <v>99876</v>
      </c>
      <c r="R9" s="109" t="s">
        <v>1341</v>
      </c>
      <c r="S9" s="2">
        <v>6843</v>
      </c>
      <c r="T9" s="100" t="s">
        <v>1343</v>
      </c>
      <c r="U9" s="190">
        <v>17</v>
      </c>
    </row>
    <row r="10" spans="1:21" s="2" customFormat="1" ht="11.25" x14ac:dyDescent="0.2">
      <c r="A10" s="110" t="str">
        <f>IF(ISBLANK(BW_DTV_GQ!A10),"",BW_DTV_GQ!A10)</f>
        <v>A</v>
      </c>
      <c r="B10" s="111">
        <f>IF(ISBLANK(BW_DTV_GQ!B10),"",BW_DTV_GQ!B10)</f>
        <v>5</v>
      </c>
      <c r="C10" s="31">
        <f>IF(ISBLANK(BW_DTV_GQ!C10),"",BW_DTV_GQ!C10)</f>
        <v>6</v>
      </c>
      <c r="D10" s="31" t="str">
        <f>IF(ISBLANK(BW_DTV_GQ!D10),"",BW_DTV_GQ!D10)</f>
        <v>6717/1018</v>
      </c>
      <c r="E10" s="109" t="s">
        <v>606</v>
      </c>
      <c r="F10" s="2">
        <v>30</v>
      </c>
      <c r="G10" s="119">
        <v>67345</v>
      </c>
      <c r="H10" s="109" t="s">
        <v>1344</v>
      </c>
      <c r="I10" s="2">
        <v>4765</v>
      </c>
      <c r="J10" s="100" t="s">
        <v>1345</v>
      </c>
      <c r="K10" s="177">
        <v>15</v>
      </c>
      <c r="L10" s="119">
        <v>68916</v>
      </c>
      <c r="M10" s="109" t="s">
        <v>1341</v>
      </c>
      <c r="N10" s="2">
        <v>4828</v>
      </c>
      <c r="O10" s="100" t="s">
        <v>1345</v>
      </c>
      <c r="P10" s="177">
        <v>20</v>
      </c>
      <c r="Q10" s="119">
        <v>133472</v>
      </c>
      <c r="R10" s="109" t="s">
        <v>1344</v>
      </c>
      <c r="S10" s="2">
        <v>9010</v>
      </c>
      <c r="T10" s="100" t="s">
        <v>1345</v>
      </c>
      <c r="U10" s="190">
        <v>19</v>
      </c>
    </row>
    <row r="11" spans="1:21" s="2" customFormat="1" ht="11.25" x14ac:dyDescent="0.2">
      <c r="A11" s="110" t="str">
        <f>IF(ISBLANK(BW_DTV_GQ!A11),"",BW_DTV_GQ!A11)</f>
        <v>A</v>
      </c>
      <c r="B11" s="111">
        <f>IF(ISBLANK(BW_DTV_GQ!B11),"",BW_DTV_GQ!B11)</f>
        <v>5</v>
      </c>
      <c r="C11" s="31">
        <f>IF(ISBLANK(BW_DTV_GQ!C11),"",BW_DTV_GQ!C11)</f>
        <v>8</v>
      </c>
      <c r="D11" s="31" t="str">
        <f>IF(ISBLANK(BW_DTV_GQ!D11),"",BW_DTV_GQ!D11)</f>
        <v>7016/1022</v>
      </c>
      <c r="E11" s="109" t="s">
        <v>607</v>
      </c>
      <c r="F11" s="2">
        <v>0</v>
      </c>
      <c r="G11" s="119"/>
      <c r="H11" s="109"/>
      <c r="J11" s="100"/>
      <c r="K11" s="177"/>
      <c r="L11" s="119"/>
      <c r="M11" s="109"/>
      <c r="O11" s="100"/>
      <c r="P11" s="177"/>
      <c r="Q11" s="119"/>
      <c r="R11" s="109"/>
      <c r="T11" s="100"/>
      <c r="U11" s="190"/>
    </row>
    <row r="12" spans="1:21" s="2" customFormat="1" ht="6.95" customHeight="1" x14ac:dyDescent="0.2">
      <c r="A12" s="110" t="str">
        <f>IF(ISBLANK(BW_DTV_GQ!A12),"",BW_DTV_GQ!A12)</f>
        <v/>
      </c>
      <c r="B12" s="111" t="str">
        <f>IF(ISBLANK(BW_DTV_GQ!B12),"",BW_DTV_GQ!B12)</f>
        <v/>
      </c>
      <c r="C12" s="31" t="str">
        <f>IF(ISBLANK(BW_DTV_GQ!C12),"",BW_DTV_GQ!C12)</f>
        <v/>
      </c>
      <c r="D12" s="31" t="str">
        <f>IF(ISBLANK(BW_DTV_GQ!D12),"",BW_DTV_GQ!D12)</f>
        <v/>
      </c>
      <c r="E12" s="109" t="str">
        <f>IF(ISBLANK(BW_DTV_GQ!E12),"",BW_DTV_GQ!E12)</f>
        <v/>
      </c>
      <c r="G12" s="119"/>
      <c r="H12" s="109"/>
      <c r="J12" s="100"/>
      <c r="K12" s="177"/>
      <c r="L12" s="119"/>
      <c r="M12" s="109"/>
      <c r="O12" s="100"/>
      <c r="P12" s="177"/>
      <c r="Q12" s="119"/>
      <c r="R12" s="109"/>
      <c r="T12" s="100"/>
      <c r="U12" s="190"/>
    </row>
    <row r="13" spans="1:21" s="2" customFormat="1" ht="11.25" x14ac:dyDescent="0.2">
      <c r="A13" s="110" t="str">
        <f>IF(ISBLANK(BW_DTV_GQ!A13),"",BW_DTV_GQ!A13)</f>
        <v>A</v>
      </c>
      <c r="B13" s="111">
        <f>IF(ISBLANK(BW_DTV_GQ!B13),"",BW_DTV_GQ!B13)</f>
        <v>5</v>
      </c>
      <c r="C13" s="31">
        <f>IF(ISBLANK(BW_DTV_GQ!C13),"",BW_DTV_GQ!C13)</f>
        <v>6</v>
      </c>
      <c r="D13" s="31" t="str">
        <f>IF(ISBLANK(BW_DTV_GQ!D13),"",BW_DTV_GQ!D13)</f>
        <v>7214/1035</v>
      </c>
      <c r="E13" s="109" t="s">
        <v>608</v>
      </c>
      <c r="F13" s="2">
        <v>30</v>
      </c>
      <c r="G13" s="119">
        <v>48421</v>
      </c>
      <c r="H13" s="109" t="s">
        <v>1344</v>
      </c>
      <c r="I13" s="2">
        <v>4141</v>
      </c>
      <c r="J13" s="100" t="s">
        <v>1345</v>
      </c>
      <c r="K13" s="177">
        <v>19</v>
      </c>
      <c r="L13" s="119">
        <v>47383</v>
      </c>
      <c r="M13" s="109" t="s">
        <v>1346</v>
      </c>
      <c r="N13" s="2">
        <v>4073</v>
      </c>
      <c r="O13" s="100" t="s">
        <v>1347</v>
      </c>
      <c r="P13" s="177">
        <v>16</v>
      </c>
      <c r="Q13" s="119">
        <v>94878</v>
      </c>
      <c r="R13" s="109" t="s">
        <v>1344</v>
      </c>
      <c r="S13" s="2">
        <v>7651</v>
      </c>
      <c r="T13" s="100" t="s">
        <v>1345</v>
      </c>
      <c r="U13" s="190">
        <v>19</v>
      </c>
    </row>
    <row r="14" spans="1:21" s="2" customFormat="1" ht="11.25" x14ac:dyDescent="0.2">
      <c r="A14" s="110" t="str">
        <f>IF(ISBLANK(BW_DTV_GQ!A14),"",BW_DTV_GQ!A14)</f>
        <v>A</v>
      </c>
      <c r="B14" s="111">
        <f>IF(ISBLANK(BW_DTV_GQ!B14),"",BW_DTV_GQ!B14)</f>
        <v>5</v>
      </c>
      <c r="C14" s="31">
        <f>IF(ISBLANK(BW_DTV_GQ!C14),"",BW_DTV_GQ!C14)</f>
        <v>4</v>
      </c>
      <c r="D14" s="31" t="str">
        <f>IF(ISBLANK(BW_DTV_GQ!D14),"",BW_DTV_GQ!D14)</f>
        <v>7812/1047</v>
      </c>
      <c r="E14" s="109" t="s">
        <v>609</v>
      </c>
      <c r="F14" s="2">
        <v>30</v>
      </c>
      <c r="G14" s="119">
        <v>48975</v>
      </c>
      <c r="H14" s="109" t="s">
        <v>1348</v>
      </c>
      <c r="I14" s="2">
        <v>3645</v>
      </c>
      <c r="J14" s="100" t="s">
        <v>1349</v>
      </c>
      <c r="K14" s="177">
        <v>17</v>
      </c>
      <c r="L14" s="119">
        <v>48457</v>
      </c>
      <c r="M14" s="109" t="s">
        <v>1348</v>
      </c>
      <c r="N14" s="2">
        <v>3358</v>
      </c>
      <c r="O14" s="100" t="s">
        <v>1345</v>
      </c>
      <c r="P14" s="177">
        <v>19</v>
      </c>
      <c r="Q14" s="119">
        <v>97432</v>
      </c>
      <c r="R14" s="109" t="s">
        <v>1348</v>
      </c>
      <c r="S14" s="2">
        <v>6422</v>
      </c>
      <c r="T14" s="100" t="s">
        <v>1350</v>
      </c>
      <c r="U14" s="190">
        <v>17</v>
      </c>
    </row>
    <row r="15" spans="1:21" s="2" customFormat="1" ht="11.25" x14ac:dyDescent="0.2">
      <c r="A15" s="110" t="str">
        <f>IF(ISBLANK(BW_DTV_GQ!A15),"",BW_DTV_GQ!A15)</f>
        <v>A</v>
      </c>
      <c r="B15" s="111">
        <f>IF(ISBLANK(BW_DTV_GQ!B15),"",BW_DTV_GQ!B15)</f>
        <v>5</v>
      </c>
      <c r="C15" s="31">
        <f>IF(ISBLANK(BW_DTV_GQ!C15),"",BW_DTV_GQ!C15)</f>
        <v>5</v>
      </c>
      <c r="D15" s="31" t="str">
        <f>IF(ISBLANK(BW_DTV_GQ!D15),"",BW_DTV_GQ!D15)</f>
        <v>8012/1049</v>
      </c>
      <c r="E15" s="109" t="s">
        <v>610</v>
      </c>
      <c r="F15" s="2">
        <v>30</v>
      </c>
      <c r="G15" s="119">
        <v>43761</v>
      </c>
      <c r="H15" s="109" t="s">
        <v>1341</v>
      </c>
      <c r="I15" s="2">
        <v>3959</v>
      </c>
      <c r="J15" s="100" t="s">
        <v>1351</v>
      </c>
      <c r="K15" s="177">
        <v>16</v>
      </c>
      <c r="L15" s="119">
        <v>42686</v>
      </c>
      <c r="M15" s="109" t="s">
        <v>1344</v>
      </c>
      <c r="N15" s="2">
        <v>3062</v>
      </c>
      <c r="O15" s="100" t="s">
        <v>1344</v>
      </c>
      <c r="P15" s="177">
        <v>18</v>
      </c>
      <c r="Q15" s="119">
        <v>85337</v>
      </c>
      <c r="R15" s="109" t="s">
        <v>1344</v>
      </c>
      <c r="S15" s="2">
        <v>5850</v>
      </c>
      <c r="T15" s="100" t="s">
        <v>1350</v>
      </c>
      <c r="U15" s="190">
        <v>17</v>
      </c>
    </row>
    <row r="16" spans="1:21" s="2" customFormat="1" ht="11.25" x14ac:dyDescent="0.2">
      <c r="A16" s="110" t="str">
        <f>IF(ISBLANK(BW_DTV_GQ!A16),"",BW_DTV_GQ!A16)</f>
        <v>A</v>
      </c>
      <c r="B16" s="111">
        <f>IF(ISBLANK(BW_DTV_GQ!B16),"",BW_DTV_GQ!B16)</f>
        <v>5</v>
      </c>
      <c r="C16" s="31">
        <f>IF(ISBLANK(BW_DTV_GQ!C16),"",BW_DTV_GQ!C16)</f>
        <v>6</v>
      </c>
      <c r="D16" s="31" t="str">
        <f>IF(ISBLANK(BW_DTV_GQ!D16),"",BW_DTV_GQ!D16)</f>
        <v>8211/1052</v>
      </c>
      <c r="E16" s="109" t="s">
        <v>611</v>
      </c>
      <c r="F16" s="2">
        <v>49</v>
      </c>
      <c r="G16" s="119">
        <v>14898</v>
      </c>
      <c r="H16" s="109" t="s">
        <v>1352</v>
      </c>
      <c r="I16" s="2">
        <v>1303</v>
      </c>
      <c r="J16" s="100" t="s">
        <v>1345</v>
      </c>
      <c r="K16" s="177">
        <v>17</v>
      </c>
      <c r="L16" s="119">
        <v>15829</v>
      </c>
      <c r="M16" s="109" t="s">
        <v>1344</v>
      </c>
      <c r="N16" s="2">
        <v>1371</v>
      </c>
      <c r="O16" s="100" t="s">
        <v>1344</v>
      </c>
      <c r="P16" s="177">
        <v>17</v>
      </c>
      <c r="Q16" s="119">
        <v>27385</v>
      </c>
      <c r="R16" s="109" t="s">
        <v>1344</v>
      </c>
      <c r="S16" s="2">
        <v>2145</v>
      </c>
      <c r="T16" s="100" t="s">
        <v>1353</v>
      </c>
      <c r="U16" s="190">
        <v>12</v>
      </c>
    </row>
    <row r="17" spans="1:21" s="2" customFormat="1" ht="11.25" x14ac:dyDescent="0.2">
      <c r="A17" s="110" t="str">
        <f>IF(ISBLANK(BW_DTV_GQ!A17),"",BW_DTV_GQ!A17)</f>
        <v>A</v>
      </c>
      <c r="B17" s="111">
        <f>IF(ISBLANK(BW_DTV_GQ!B17),"",BW_DTV_GQ!B17)</f>
        <v>5</v>
      </c>
      <c r="C17" s="31">
        <f>IF(ISBLANK(BW_DTV_GQ!C17),"",BW_DTV_GQ!C17)</f>
        <v>4</v>
      </c>
      <c r="D17" s="31" t="str">
        <f>IF(ISBLANK(BW_DTV_GQ!D17),"",BW_DTV_GQ!D17)</f>
        <v>8311/1053</v>
      </c>
      <c r="E17" s="109" t="s">
        <v>612</v>
      </c>
      <c r="F17" s="2">
        <v>30</v>
      </c>
      <c r="G17" s="119">
        <v>34653</v>
      </c>
      <c r="H17" s="109" t="s">
        <v>1344</v>
      </c>
      <c r="I17" s="2">
        <v>2932</v>
      </c>
      <c r="J17" s="100" t="s">
        <v>1344</v>
      </c>
      <c r="K17" s="177">
        <v>17</v>
      </c>
      <c r="L17" s="119">
        <v>30768</v>
      </c>
      <c r="M17" s="109" t="s">
        <v>1345</v>
      </c>
      <c r="N17" s="2">
        <v>2628</v>
      </c>
      <c r="O17" s="100" t="s">
        <v>1347</v>
      </c>
      <c r="P17" s="177">
        <v>11</v>
      </c>
      <c r="Q17" s="119">
        <v>61684</v>
      </c>
      <c r="R17" s="109" t="s">
        <v>1344</v>
      </c>
      <c r="S17" s="2">
        <v>4585</v>
      </c>
      <c r="T17" s="100" t="s">
        <v>1345</v>
      </c>
      <c r="U17" s="190">
        <v>17</v>
      </c>
    </row>
    <row r="18" spans="1:21" s="2" customFormat="1" ht="11.25" x14ac:dyDescent="0.2">
      <c r="A18" s="110" t="str">
        <f>IF(ISBLANK(BW_DTV_GQ!A18),"",BW_DTV_GQ!A18)</f>
        <v>A</v>
      </c>
      <c r="B18" s="111">
        <f>IF(ISBLANK(BW_DTV_GQ!B18),"",BW_DTV_GQ!B18)</f>
        <v>5</v>
      </c>
      <c r="C18" s="31">
        <f>IF(ISBLANK(BW_DTV_GQ!C18),"",BW_DTV_GQ!C18)</f>
        <v>6</v>
      </c>
      <c r="D18" s="31" t="str">
        <f>IF(ISBLANK(BW_DTV_GQ!D18),"",BW_DTV_GQ!D18)</f>
        <v>8411/1099</v>
      </c>
      <c r="E18" s="109" t="s">
        <v>613</v>
      </c>
      <c r="F18" s="2">
        <v>0</v>
      </c>
      <c r="G18" s="119"/>
      <c r="H18" s="109"/>
      <c r="J18" s="100"/>
      <c r="K18" s="177"/>
      <c r="L18" s="119"/>
      <c r="M18" s="109"/>
      <c r="O18" s="100"/>
      <c r="P18" s="177"/>
      <c r="Q18" s="119"/>
      <c r="R18" s="109"/>
      <c r="T18" s="100"/>
      <c r="U18" s="190"/>
    </row>
    <row r="19" spans="1:21" s="2" customFormat="1" ht="6.95" customHeight="1" x14ac:dyDescent="0.2">
      <c r="A19" s="110" t="str">
        <f>IF(ISBLANK(BW_DTV_GQ!A19),"",BW_DTV_GQ!A19)</f>
        <v/>
      </c>
      <c r="B19" s="111" t="str">
        <f>IF(ISBLANK(BW_DTV_GQ!B19),"",BW_DTV_GQ!B19)</f>
        <v/>
      </c>
      <c r="C19" s="31" t="str">
        <f>IF(ISBLANK(BW_DTV_GQ!C19),"",BW_DTV_GQ!C19)</f>
        <v/>
      </c>
      <c r="D19" s="31" t="str">
        <f>IF(ISBLANK(BW_DTV_GQ!D19),"",BW_DTV_GQ!D19)</f>
        <v/>
      </c>
      <c r="E19" s="109" t="str">
        <f>IF(ISBLANK(BW_DTV_GQ!E19),"",BW_DTV_GQ!E19)</f>
        <v/>
      </c>
      <c r="G19" s="119"/>
      <c r="H19" s="109"/>
      <c r="J19" s="100"/>
      <c r="K19" s="177"/>
      <c r="L19" s="119"/>
      <c r="M19" s="109"/>
      <c r="O19" s="100"/>
      <c r="P19" s="177"/>
      <c r="Q19" s="119"/>
      <c r="R19" s="109"/>
      <c r="T19" s="100"/>
      <c r="U19" s="190"/>
    </row>
    <row r="20" spans="1:21" s="2" customFormat="1" ht="11.25" x14ac:dyDescent="0.2">
      <c r="A20" s="110" t="str">
        <f>IF(ISBLANK(BW_DTV_GQ!A20),"",BW_DTV_GQ!A20)</f>
        <v>A</v>
      </c>
      <c r="B20" s="111">
        <f>IF(ISBLANK(BW_DTV_GQ!B20),"",BW_DTV_GQ!B20)</f>
        <v>6</v>
      </c>
      <c r="C20" s="31">
        <f>IF(ISBLANK(BW_DTV_GQ!C20),"",BW_DTV_GQ!C20)</f>
        <v>8</v>
      </c>
      <c r="D20" s="31" t="str">
        <f>IF(ISBLANK(BW_DTV_GQ!D20),"",BW_DTV_GQ!D20)</f>
        <v>6617/1025</v>
      </c>
      <c r="E20" s="109" t="s">
        <v>614</v>
      </c>
      <c r="F20" s="2">
        <v>30</v>
      </c>
      <c r="G20" s="119">
        <v>61042</v>
      </c>
      <c r="H20" s="109" t="s">
        <v>1341</v>
      </c>
      <c r="I20" s="2">
        <v>4707</v>
      </c>
      <c r="J20" s="100" t="s">
        <v>1345</v>
      </c>
      <c r="K20" s="177">
        <v>13</v>
      </c>
      <c r="L20" s="119">
        <v>55490</v>
      </c>
      <c r="M20" s="109" t="s">
        <v>1344</v>
      </c>
      <c r="N20" s="2">
        <v>4473</v>
      </c>
      <c r="O20" s="100" t="s">
        <v>1346</v>
      </c>
      <c r="P20" s="177">
        <v>14</v>
      </c>
      <c r="Q20" s="119">
        <v>113193</v>
      </c>
      <c r="R20" s="109" t="s">
        <v>1341</v>
      </c>
      <c r="S20" s="2">
        <v>8625</v>
      </c>
      <c r="T20" s="100" t="s">
        <v>1346</v>
      </c>
      <c r="U20" s="190">
        <v>14</v>
      </c>
    </row>
    <row r="21" spans="1:21" s="2" customFormat="1" ht="11.25" x14ac:dyDescent="0.2">
      <c r="A21" s="110" t="str">
        <f>IF(ISBLANK(BW_DTV_GQ!A21),"",BW_DTV_GQ!A21)</f>
        <v>A</v>
      </c>
      <c r="B21" s="111">
        <f>IF(ISBLANK(BW_DTV_GQ!B21),"",BW_DTV_GQ!B21)</f>
        <v>6</v>
      </c>
      <c r="C21" s="31">
        <f>IF(ISBLANK(BW_DTV_GQ!C21),"",BW_DTV_GQ!C21)</f>
        <v>6</v>
      </c>
      <c r="D21" s="31" t="str">
        <f>IF(ISBLANK(BW_DTV_GQ!D21),"",BW_DTV_GQ!D21)</f>
        <v>6717/1016</v>
      </c>
      <c r="E21" s="109" t="s">
        <v>615</v>
      </c>
      <c r="F21" s="2">
        <v>0</v>
      </c>
      <c r="G21" s="119"/>
      <c r="H21" s="109"/>
      <c r="J21" s="100"/>
      <c r="K21" s="177"/>
      <c r="L21" s="119"/>
      <c r="M21" s="109"/>
      <c r="O21" s="100"/>
      <c r="P21" s="177"/>
      <c r="Q21" s="119"/>
      <c r="R21" s="109"/>
      <c r="T21" s="100"/>
      <c r="U21" s="190"/>
    </row>
    <row r="22" spans="1:21" s="2" customFormat="1" ht="11.25" x14ac:dyDescent="0.2">
      <c r="A22" s="110" t="str">
        <f>IF(ISBLANK(BW_DTV_GQ!A22),"",BW_DTV_GQ!A22)</f>
        <v>A</v>
      </c>
      <c r="B22" s="111">
        <f>IF(ISBLANK(BW_DTV_GQ!B22),"",BW_DTV_GQ!B22)</f>
        <v>6</v>
      </c>
      <c r="C22" s="31">
        <f>IF(ISBLANK(BW_DTV_GQ!C22),"",BW_DTV_GQ!C22)</f>
        <v>6</v>
      </c>
      <c r="D22" s="31" t="str">
        <f>IF(ISBLANK(BW_DTV_GQ!D22),"",BW_DTV_GQ!D22)</f>
        <v>6821/1059</v>
      </c>
      <c r="E22" s="109" t="s">
        <v>616</v>
      </c>
      <c r="F22" s="2">
        <v>30</v>
      </c>
      <c r="G22" s="119">
        <v>70943</v>
      </c>
      <c r="H22" s="109" t="s">
        <v>1344</v>
      </c>
      <c r="I22" s="2">
        <v>4993</v>
      </c>
      <c r="J22" s="100" t="s">
        <v>1345</v>
      </c>
      <c r="K22" s="177">
        <v>13</v>
      </c>
      <c r="L22" s="119">
        <v>64901</v>
      </c>
      <c r="M22" s="109" t="s">
        <v>1344</v>
      </c>
      <c r="N22" s="2">
        <v>5098</v>
      </c>
      <c r="O22" s="100" t="s">
        <v>1352</v>
      </c>
      <c r="P22" s="177">
        <v>14</v>
      </c>
      <c r="Q22" s="119">
        <v>135844</v>
      </c>
      <c r="R22" s="109" t="s">
        <v>1344</v>
      </c>
      <c r="S22" s="2">
        <v>10031</v>
      </c>
      <c r="T22" s="100" t="s">
        <v>1345</v>
      </c>
      <c r="U22" s="190">
        <v>13</v>
      </c>
    </row>
    <row r="23" spans="1:21" s="2" customFormat="1" ht="11.25" x14ac:dyDescent="0.2">
      <c r="A23" s="110" t="str">
        <f>IF(ISBLANK(BW_DTV_GQ!A23),"",BW_DTV_GQ!A23)</f>
        <v>A</v>
      </c>
      <c r="B23" s="111">
        <f>IF(ISBLANK(BW_DTV_GQ!B23),"",BW_DTV_GQ!B23)</f>
        <v>6</v>
      </c>
      <c r="C23" s="31">
        <f>IF(ISBLANK(BW_DTV_GQ!C23),"",BW_DTV_GQ!C23)</f>
        <v>4</v>
      </c>
      <c r="D23" s="31" t="str">
        <f>IF(ISBLANK(BW_DTV_GQ!D23),"",BW_DTV_GQ!D23)</f>
        <v>6822/1091</v>
      </c>
      <c r="E23" s="109" t="s">
        <v>617</v>
      </c>
      <c r="F23" s="2">
        <v>30</v>
      </c>
      <c r="G23" s="119">
        <v>47381</v>
      </c>
      <c r="H23" s="109" t="s">
        <v>1344</v>
      </c>
      <c r="I23" s="2">
        <v>3031</v>
      </c>
      <c r="J23" s="100" t="s">
        <v>1347</v>
      </c>
      <c r="K23" s="177">
        <v>12</v>
      </c>
      <c r="L23" s="119">
        <v>38440</v>
      </c>
      <c r="M23" s="109" t="s">
        <v>1354</v>
      </c>
      <c r="N23" s="2">
        <v>3343</v>
      </c>
      <c r="O23" s="100" t="s">
        <v>1345</v>
      </c>
      <c r="P23" s="177">
        <v>15</v>
      </c>
      <c r="Q23" s="119">
        <v>84319</v>
      </c>
      <c r="R23" s="109" t="s">
        <v>1344</v>
      </c>
      <c r="S23" s="2">
        <v>6246</v>
      </c>
      <c r="T23" s="100" t="s">
        <v>1345</v>
      </c>
      <c r="U23" s="190">
        <v>14</v>
      </c>
    </row>
    <row r="24" spans="1:21" s="2" customFormat="1" ht="11.25" x14ac:dyDescent="0.2">
      <c r="A24" s="110" t="str">
        <f>IF(ISBLANK(BW_DTV_GQ!A24),"",BW_DTV_GQ!A24)</f>
        <v>A</v>
      </c>
      <c r="B24" s="111">
        <f>IF(ISBLANK(BW_DTV_GQ!B24),"",BW_DTV_GQ!B24)</f>
        <v>6</v>
      </c>
      <c r="C24" s="31">
        <f>IF(ISBLANK(BW_DTV_GQ!C24),"",BW_DTV_GQ!C24)</f>
        <v>4</v>
      </c>
      <c r="D24" s="31" t="str">
        <f>IF(ISBLANK(BW_DTV_GQ!D24),"",BW_DTV_GQ!D24)</f>
        <v>6825/1095</v>
      </c>
      <c r="E24" s="109" t="s">
        <v>618</v>
      </c>
      <c r="F24" s="2">
        <v>0</v>
      </c>
      <c r="G24" s="119"/>
      <c r="H24" s="109"/>
      <c r="J24" s="100"/>
      <c r="K24" s="177"/>
      <c r="L24" s="119"/>
      <c r="M24" s="109"/>
      <c r="O24" s="100"/>
      <c r="P24" s="177"/>
      <c r="Q24" s="119"/>
      <c r="R24" s="109"/>
      <c r="T24" s="100"/>
      <c r="U24" s="190"/>
    </row>
    <row r="25" spans="1:21" s="2" customFormat="1" ht="6.95" customHeight="1" x14ac:dyDescent="0.2">
      <c r="A25" s="110" t="str">
        <f>IF(ISBLANK(BW_DTV_GQ!A25),"",BW_DTV_GQ!A25)</f>
        <v/>
      </c>
      <c r="B25" s="111" t="str">
        <f>IF(ISBLANK(BW_DTV_GQ!B25),"",BW_DTV_GQ!B25)</f>
        <v/>
      </c>
      <c r="C25" s="31" t="str">
        <f>IF(ISBLANK(BW_DTV_GQ!C25),"",BW_DTV_GQ!C25)</f>
        <v/>
      </c>
      <c r="D25" s="31" t="str">
        <f>IF(ISBLANK(BW_DTV_GQ!D25),"",BW_DTV_GQ!D25)</f>
        <v/>
      </c>
      <c r="E25" s="109" t="str">
        <f>IF(ISBLANK(BW_DTV_GQ!E25),"",BW_DTV_GQ!E25)</f>
        <v/>
      </c>
      <c r="G25" s="119"/>
      <c r="H25" s="109"/>
      <c r="J25" s="100"/>
      <c r="K25" s="177"/>
      <c r="L25" s="119"/>
      <c r="M25" s="109"/>
      <c r="O25" s="100"/>
      <c r="P25" s="177"/>
      <c r="Q25" s="119"/>
      <c r="R25" s="109"/>
      <c r="T25" s="100"/>
      <c r="U25" s="190"/>
    </row>
    <row r="26" spans="1:21" s="2" customFormat="1" ht="11.25" x14ac:dyDescent="0.2">
      <c r="A26" s="110" t="str">
        <f>IF(ISBLANK(BW_DTV_GQ!A26),"",BW_DTV_GQ!A26)</f>
        <v>A</v>
      </c>
      <c r="B26" s="111">
        <f>IF(ISBLANK(BW_DTV_GQ!B26),"",BW_DTV_GQ!B26)</f>
        <v>7</v>
      </c>
      <c r="C26" s="31">
        <f>IF(ISBLANK(BW_DTV_GQ!C26),"",BW_DTV_GQ!C26)</f>
        <v>4</v>
      </c>
      <c r="D26" s="31" t="str">
        <f>IF(ISBLANK(BW_DTV_GQ!D26),"",BW_DTV_GQ!D26)</f>
        <v>7526/1061</v>
      </c>
      <c r="E26" s="109" t="s">
        <v>619</v>
      </c>
      <c r="F26" s="2">
        <v>30</v>
      </c>
      <c r="G26" s="119">
        <v>37526</v>
      </c>
      <c r="H26" s="109" t="s">
        <v>1344</v>
      </c>
      <c r="I26" s="2">
        <v>3202</v>
      </c>
      <c r="J26" s="100" t="s">
        <v>1347</v>
      </c>
      <c r="K26" s="177">
        <v>12</v>
      </c>
      <c r="L26" s="119">
        <v>34142</v>
      </c>
      <c r="M26" s="109" t="s">
        <v>1344</v>
      </c>
      <c r="N26" s="2">
        <v>3094</v>
      </c>
      <c r="O26" s="100" t="s">
        <v>1347</v>
      </c>
      <c r="P26" s="177">
        <v>14</v>
      </c>
      <c r="Q26" s="119">
        <v>71668</v>
      </c>
      <c r="R26" s="109" t="s">
        <v>1344</v>
      </c>
      <c r="S26" s="2">
        <v>6102</v>
      </c>
      <c r="T26" s="100" t="s">
        <v>1347</v>
      </c>
      <c r="U26" s="190">
        <v>13</v>
      </c>
    </row>
    <row r="27" spans="1:21" s="2" customFormat="1" ht="6.95" customHeight="1" x14ac:dyDescent="0.2">
      <c r="A27" s="110" t="str">
        <f>IF(ISBLANK(BW_DTV_GQ!A27),"",BW_DTV_GQ!A27)</f>
        <v/>
      </c>
      <c r="B27" s="111" t="str">
        <f>IF(ISBLANK(BW_DTV_GQ!B27),"",BW_DTV_GQ!B27)</f>
        <v/>
      </c>
      <c r="C27" s="31" t="str">
        <f>IF(ISBLANK(BW_DTV_GQ!C27),"",BW_DTV_GQ!C27)</f>
        <v/>
      </c>
      <c r="D27" s="31" t="str">
        <f>IF(ISBLANK(BW_DTV_GQ!D27),"",BW_DTV_GQ!D27)</f>
        <v/>
      </c>
      <c r="E27" s="109" t="str">
        <f>IF(ISBLANK(BW_DTV_GQ!E27),"",BW_DTV_GQ!E27)</f>
        <v/>
      </c>
      <c r="G27" s="119"/>
      <c r="H27" s="109"/>
      <c r="J27" s="100"/>
      <c r="K27" s="177"/>
      <c r="L27" s="119"/>
      <c r="M27" s="109"/>
      <c r="O27" s="100"/>
      <c r="P27" s="177"/>
      <c r="Q27" s="119"/>
      <c r="R27" s="109"/>
      <c r="T27" s="100"/>
      <c r="U27" s="190"/>
    </row>
    <row r="28" spans="1:21" s="2" customFormat="1" ht="11.25" x14ac:dyDescent="0.2">
      <c r="A28" s="110" t="str">
        <f>IF(ISBLANK(BW_DTV_GQ!A28),"",BW_DTV_GQ!A28)</f>
        <v>A</v>
      </c>
      <c r="B28" s="111">
        <f>IF(ISBLANK(BW_DTV_GQ!B28),"",BW_DTV_GQ!B28)</f>
        <v>8</v>
      </c>
      <c r="C28" s="31">
        <f>IF(ISBLANK(BW_DTV_GQ!C28),"",BW_DTV_GQ!C28)</f>
        <v>4</v>
      </c>
      <c r="D28" s="31" t="str">
        <f>IF(ISBLANK(BW_DTV_GQ!D28),"",BW_DTV_GQ!D28)</f>
        <v>7018/1077</v>
      </c>
      <c r="E28" s="109" t="s">
        <v>620</v>
      </c>
      <c r="F28" s="2">
        <v>0</v>
      </c>
      <c r="G28" s="119"/>
      <c r="H28" s="109"/>
      <c r="J28" s="100"/>
      <c r="K28" s="177"/>
      <c r="L28" s="119"/>
      <c r="M28" s="109"/>
      <c r="O28" s="100"/>
      <c r="P28" s="177"/>
      <c r="Q28" s="119"/>
      <c r="R28" s="109"/>
      <c r="T28" s="100"/>
      <c r="U28" s="190"/>
    </row>
    <row r="29" spans="1:21" s="2" customFormat="1" ht="11.25" x14ac:dyDescent="0.2">
      <c r="A29" s="110" t="str">
        <f>IF(ISBLANK(BW_DTV_GQ!A29),"",BW_DTV_GQ!A29)</f>
        <v>A</v>
      </c>
      <c r="B29" s="111">
        <f>IF(ISBLANK(BW_DTV_GQ!B29),"",BW_DTV_GQ!B29)</f>
        <v>8</v>
      </c>
      <c r="C29" s="31">
        <f>IF(ISBLANK(BW_DTV_GQ!C29),"",BW_DTV_GQ!C29)</f>
        <v>7</v>
      </c>
      <c r="D29" s="31" t="str">
        <f>IF(ISBLANK(BW_DTV_GQ!D29),"",BW_DTV_GQ!D29)</f>
        <v>7220/1073</v>
      </c>
      <c r="E29" s="109" t="s">
        <v>621</v>
      </c>
      <c r="F29" s="2">
        <v>28</v>
      </c>
      <c r="G29" s="119">
        <v>89183</v>
      </c>
      <c r="H29" s="109" t="s">
        <v>1344</v>
      </c>
      <c r="I29" s="2">
        <v>6214</v>
      </c>
      <c r="J29" s="100" t="s">
        <v>1343</v>
      </c>
      <c r="K29" s="177">
        <v>8</v>
      </c>
      <c r="L29" s="119">
        <v>82952</v>
      </c>
      <c r="M29" s="109" t="s">
        <v>1344</v>
      </c>
      <c r="N29" s="2">
        <v>6245</v>
      </c>
      <c r="O29" s="100" t="s">
        <v>1347</v>
      </c>
      <c r="P29" s="177">
        <v>11</v>
      </c>
      <c r="Q29" s="119">
        <v>172135</v>
      </c>
      <c r="R29" s="109" t="s">
        <v>1344</v>
      </c>
      <c r="S29" s="2">
        <v>11473</v>
      </c>
      <c r="T29" s="100" t="s">
        <v>1347</v>
      </c>
      <c r="U29" s="190">
        <v>13</v>
      </c>
    </row>
    <row r="30" spans="1:21" s="2" customFormat="1" ht="11.25" x14ac:dyDescent="0.2">
      <c r="A30" s="110" t="str">
        <f>IF(ISBLANK(BW_DTV_GQ!A30),"",BW_DTV_GQ!A30)</f>
        <v>A</v>
      </c>
      <c r="B30" s="111">
        <f>IF(ISBLANK(BW_DTV_GQ!B30),"",BW_DTV_GQ!B30)</f>
        <v>8</v>
      </c>
      <c r="C30" s="31">
        <f>IF(ISBLANK(BW_DTV_GQ!C30),"",BW_DTV_GQ!C30)</f>
        <v>6</v>
      </c>
      <c r="D30" s="31" t="str">
        <f>IF(ISBLANK(BW_DTV_GQ!D30),"",BW_DTV_GQ!D30)</f>
        <v>7321/1002</v>
      </c>
      <c r="E30" s="109" t="s">
        <v>622</v>
      </c>
      <c r="F30" s="2">
        <v>28</v>
      </c>
      <c r="G30" s="119">
        <v>67971</v>
      </c>
      <c r="H30" s="109" t="s">
        <v>1344</v>
      </c>
      <c r="I30" s="2">
        <v>5117</v>
      </c>
      <c r="J30" s="100" t="s">
        <v>1351</v>
      </c>
      <c r="K30" s="177">
        <v>17</v>
      </c>
      <c r="L30" s="119">
        <v>61860</v>
      </c>
      <c r="M30" s="109" t="s">
        <v>1341</v>
      </c>
      <c r="N30" s="2">
        <v>4638</v>
      </c>
      <c r="O30" s="100" t="s">
        <v>1355</v>
      </c>
      <c r="P30" s="177">
        <v>7</v>
      </c>
      <c r="Q30" s="119">
        <v>129469</v>
      </c>
      <c r="R30" s="109" t="s">
        <v>1341</v>
      </c>
      <c r="S30" s="2">
        <v>8909</v>
      </c>
      <c r="T30" s="100" t="s">
        <v>1341</v>
      </c>
      <c r="U30" s="190">
        <v>15</v>
      </c>
    </row>
    <row r="31" spans="1:21" s="2" customFormat="1" ht="11.25" x14ac:dyDescent="0.2">
      <c r="A31" s="110" t="str">
        <f>IF(ISBLANK(BW_DTV_GQ!A31),"",BW_DTV_GQ!A31)</f>
        <v>A</v>
      </c>
      <c r="B31" s="111">
        <f>IF(ISBLANK(BW_DTV_GQ!B31),"",BW_DTV_GQ!B31)</f>
        <v>8</v>
      </c>
      <c r="C31" s="31">
        <f>IF(ISBLANK(BW_DTV_GQ!C31),"",BW_DTV_GQ!C31)</f>
        <v>6</v>
      </c>
      <c r="D31" s="31" t="str">
        <f>IF(ISBLANK(BW_DTV_GQ!D31),"",BW_DTV_GQ!D31)</f>
        <v>7323/1077</v>
      </c>
      <c r="E31" s="109" t="s">
        <v>623</v>
      </c>
      <c r="F31" s="2">
        <v>19</v>
      </c>
      <c r="G31" s="230" t="s">
        <v>1370</v>
      </c>
      <c r="H31" s="108" t="s">
        <v>1370</v>
      </c>
      <c r="I31" s="101" t="s">
        <v>1370</v>
      </c>
      <c r="J31" s="101" t="s">
        <v>1370</v>
      </c>
      <c r="K31" s="101" t="s">
        <v>1370</v>
      </c>
      <c r="L31" s="230" t="s">
        <v>1370</v>
      </c>
      <c r="M31" s="108" t="s">
        <v>1370</v>
      </c>
      <c r="N31" s="101" t="s">
        <v>1370</v>
      </c>
      <c r="O31" s="101" t="s">
        <v>1370</v>
      </c>
      <c r="P31" s="101" t="s">
        <v>1370</v>
      </c>
      <c r="Q31" s="230" t="s">
        <v>1370</v>
      </c>
      <c r="R31" s="108" t="s">
        <v>1370</v>
      </c>
      <c r="S31" s="101" t="s">
        <v>1370</v>
      </c>
      <c r="T31" s="101" t="s">
        <v>1370</v>
      </c>
      <c r="U31" s="188" t="s">
        <v>1370</v>
      </c>
    </row>
    <row r="32" spans="1:21" s="2" customFormat="1" ht="11.25" x14ac:dyDescent="0.2">
      <c r="A32" s="110" t="str">
        <f>IF(ISBLANK(BW_DTV_GQ!A32),"",BW_DTV_GQ!A32)</f>
        <v>A</v>
      </c>
      <c r="B32" s="111">
        <f>IF(ISBLANK(BW_DTV_GQ!B32),"",BW_DTV_GQ!B32)</f>
        <v>8</v>
      </c>
      <c r="C32" s="31">
        <f>IF(ISBLANK(BW_DTV_GQ!C32),"",BW_DTV_GQ!C32)</f>
        <v>4</v>
      </c>
      <c r="D32" s="31" t="str">
        <f>IF(ISBLANK(BW_DTV_GQ!D32),"",BW_DTV_GQ!D32)</f>
        <v>7424/1068</v>
      </c>
      <c r="E32" s="109" t="s">
        <v>624</v>
      </c>
      <c r="F32" s="2">
        <v>30</v>
      </c>
      <c r="G32" s="119">
        <v>53695</v>
      </c>
      <c r="H32" s="109" t="s">
        <v>1344</v>
      </c>
      <c r="I32" s="2">
        <v>3581</v>
      </c>
      <c r="J32" s="100" t="s">
        <v>1347</v>
      </c>
      <c r="K32" s="177">
        <v>12</v>
      </c>
      <c r="L32" s="119">
        <v>46246</v>
      </c>
      <c r="M32" s="109" t="s">
        <v>1352</v>
      </c>
      <c r="N32" s="2">
        <v>3756</v>
      </c>
      <c r="O32" s="100" t="s">
        <v>1345</v>
      </c>
      <c r="P32" s="177">
        <v>11</v>
      </c>
      <c r="Q32" s="119">
        <v>95004</v>
      </c>
      <c r="R32" s="109" t="s">
        <v>1346</v>
      </c>
      <c r="S32" s="2">
        <v>7300</v>
      </c>
      <c r="T32" s="100" t="s">
        <v>1347</v>
      </c>
      <c r="U32" s="190">
        <v>13</v>
      </c>
    </row>
    <row r="33" spans="1:21" s="2" customFormat="1" ht="6.95" customHeight="1" x14ac:dyDescent="0.2">
      <c r="A33" s="110" t="str">
        <f>IF(ISBLANK(BW_DTV_GQ!A33),"",BW_DTV_GQ!A33)</f>
        <v/>
      </c>
      <c r="B33" s="111" t="str">
        <f>IF(ISBLANK(BW_DTV_GQ!B33),"",BW_DTV_GQ!B33)</f>
        <v/>
      </c>
      <c r="C33" s="31" t="str">
        <f>IF(ISBLANK(BW_DTV_GQ!C33),"",BW_DTV_GQ!C33)</f>
        <v/>
      </c>
      <c r="D33" s="31" t="str">
        <f>IF(ISBLANK(BW_DTV_GQ!D33),"",BW_DTV_GQ!D33)</f>
        <v/>
      </c>
      <c r="E33" s="109" t="str">
        <f>IF(ISBLANK(BW_DTV_GQ!E33),"",BW_DTV_GQ!E33)</f>
        <v/>
      </c>
      <c r="G33" s="119"/>
      <c r="H33" s="109"/>
      <c r="J33" s="100"/>
      <c r="K33" s="177"/>
      <c r="L33" s="119"/>
      <c r="M33" s="109"/>
      <c r="O33" s="100"/>
      <c r="P33" s="177"/>
      <c r="Q33" s="119"/>
      <c r="R33" s="109"/>
      <c r="T33" s="100"/>
      <c r="U33" s="190"/>
    </row>
    <row r="34" spans="1:21" s="2" customFormat="1" ht="11.25" x14ac:dyDescent="0.2">
      <c r="A34" s="110" t="str">
        <f>IF(ISBLANK(BW_DTV_GQ!A34),"",BW_DTV_GQ!A34)</f>
        <v>A</v>
      </c>
      <c r="B34" s="111">
        <f>IF(ISBLANK(BW_DTV_GQ!B34),"",BW_DTV_GQ!B34)</f>
        <v>81</v>
      </c>
      <c r="C34" s="31">
        <f>IF(ISBLANK(BW_DTV_GQ!C34),"",BW_DTV_GQ!C34)</f>
        <v>4</v>
      </c>
      <c r="D34" s="31" t="str">
        <f>IF(ISBLANK(BW_DTV_GQ!D34),"",BW_DTV_GQ!D34)</f>
        <v>6722/1084</v>
      </c>
      <c r="E34" s="109" t="s">
        <v>625</v>
      </c>
      <c r="F34" s="2">
        <v>30</v>
      </c>
      <c r="G34" s="119">
        <v>25316</v>
      </c>
      <c r="H34" s="109" t="s">
        <v>1345</v>
      </c>
      <c r="I34" s="2">
        <v>2314</v>
      </c>
      <c r="J34" s="100" t="s">
        <v>1345</v>
      </c>
      <c r="K34" s="177">
        <v>17</v>
      </c>
      <c r="L34" s="119">
        <v>26413</v>
      </c>
      <c r="M34" s="109" t="s">
        <v>1344</v>
      </c>
      <c r="N34" s="2">
        <v>2318</v>
      </c>
      <c r="O34" s="100" t="s">
        <v>1347</v>
      </c>
      <c r="P34" s="177">
        <v>12</v>
      </c>
      <c r="Q34" s="119">
        <v>46987</v>
      </c>
      <c r="R34" s="109" t="s">
        <v>1344</v>
      </c>
      <c r="S34" s="2">
        <v>3743</v>
      </c>
      <c r="T34" s="100" t="s">
        <v>1347</v>
      </c>
      <c r="U34" s="190">
        <v>12</v>
      </c>
    </row>
    <row r="35" spans="1:21" s="2" customFormat="1" ht="11.25" x14ac:dyDescent="0.2">
      <c r="A35" s="110" t="str">
        <f>IF(ISBLANK(BW_DTV_GQ!A35),"",BW_DTV_GQ!A35)</f>
        <v>A</v>
      </c>
      <c r="B35" s="111">
        <f>IF(ISBLANK(BW_DTV_GQ!B35),"",BW_DTV_GQ!B35)</f>
        <v>81</v>
      </c>
      <c r="C35" s="31">
        <f>IF(ISBLANK(BW_DTV_GQ!C35),"",BW_DTV_GQ!C35)</f>
        <v>6</v>
      </c>
      <c r="D35" s="31" t="str">
        <f>IF(ISBLANK(BW_DTV_GQ!D35),"",BW_DTV_GQ!D35)</f>
        <v>7021/1086</v>
      </c>
      <c r="E35" s="109" t="s">
        <v>626</v>
      </c>
      <c r="F35" s="2">
        <v>30</v>
      </c>
      <c r="G35" s="119">
        <v>67280</v>
      </c>
      <c r="H35" s="109" t="s">
        <v>1344</v>
      </c>
      <c r="I35" s="2">
        <v>4938</v>
      </c>
      <c r="J35" s="100" t="s">
        <v>1345</v>
      </c>
      <c r="K35" s="177">
        <v>13</v>
      </c>
      <c r="L35" s="119">
        <v>60762</v>
      </c>
      <c r="M35" s="109" t="s">
        <v>1350</v>
      </c>
      <c r="N35" s="2">
        <v>4700</v>
      </c>
      <c r="O35" s="100" t="s">
        <v>1348</v>
      </c>
      <c r="P35" s="177">
        <v>17</v>
      </c>
      <c r="Q35" s="119">
        <v>125248</v>
      </c>
      <c r="R35" s="109" t="s">
        <v>1344</v>
      </c>
      <c r="S35" s="2">
        <v>9530</v>
      </c>
      <c r="T35" s="100" t="s">
        <v>1345</v>
      </c>
      <c r="U35" s="190">
        <v>13</v>
      </c>
    </row>
    <row r="36" spans="1:21" s="2" customFormat="1" ht="11.25" x14ac:dyDescent="0.2">
      <c r="A36" s="110" t="str">
        <f>IF(ISBLANK(BW_DTV_GQ!A36),"",BW_DTV_GQ!A36)</f>
        <v>A</v>
      </c>
      <c r="B36" s="111">
        <f>IF(ISBLANK(BW_DTV_GQ!B36),"",BW_DTV_GQ!B36)</f>
        <v>81</v>
      </c>
      <c r="C36" s="31">
        <f>IF(ISBLANK(BW_DTV_GQ!C36),"",BW_DTV_GQ!C36)</f>
        <v>7</v>
      </c>
      <c r="D36" s="31" t="str">
        <f>IF(ISBLANK(BW_DTV_GQ!D36),"",BW_DTV_GQ!D36)</f>
        <v>7020/1001</v>
      </c>
      <c r="E36" s="109" t="s">
        <v>627</v>
      </c>
      <c r="F36" s="2">
        <v>0</v>
      </c>
      <c r="G36" s="119"/>
      <c r="H36" s="109"/>
      <c r="J36" s="100"/>
      <c r="K36" s="177"/>
      <c r="L36" s="119"/>
      <c r="M36" s="109"/>
      <c r="O36" s="100"/>
      <c r="P36" s="177"/>
      <c r="Q36" s="119"/>
      <c r="R36" s="109"/>
      <c r="T36" s="100"/>
      <c r="U36" s="190"/>
    </row>
    <row r="37" spans="1:21" s="2" customFormat="1" ht="11.25" x14ac:dyDescent="0.2">
      <c r="A37" s="110" t="str">
        <f>IF(ISBLANK(BW_DTV_GQ!A37),"",BW_DTV_GQ!A37)</f>
        <v>A</v>
      </c>
      <c r="B37" s="111">
        <f>IF(ISBLANK(BW_DTV_GQ!B37),"",BW_DTV_GQ!B37)</f>
        <v>81</v>
      </c>
      <c r="C37" s="31">
        <f>IF(ISBLANK(BW_DTV_GQ!C37),"",BW_DTV_GQ!C37)</f>
        <v>6</v>
      </c>
      <c r="D37" s="31" t="str">
        <f>IF(ISBLANK(BW_DTV_GQ!D37),"",BW_DTV_GQ!D37)</f>
        <v>7120/1003</v>
      </c>
      <c r="E37" s="109" t="s">
        <v>628</v>
      </c>
      <c r="F37" s="2">
        <v>0</v>
      </c>
      <c r="G37" s="119"/>
      <c r="H37" s="109"/>
      <c r="J37" s="100"/>
      <c r="K37" s="177"/>
      <c r="L37" s="119"/>
      <c r="M37" s="109"/>
      <c r="O37" s="100"/>
      <c r="P37" s="177"/>
      <c r="Q37" s="119"/>
      <c r="R37" s="109"/>
      <c r="T37" s="100"/>
      <c r="U37" s="190"/>
    </row>
    <row r="38" spans="1:21" s="2" customFormat="1" ht="6.95" customHeight="1" x14ac:dyDescent="0.2">
      <c r="A38" s="110" t="str">
        <f>IF(ISBLANK(BW_DTV_GQ!A38),"",BW_DTV_GQ!A38)</f>
        <v/>
      </c>
      <c r="B38" s="111" t="str">
        <f>IF(ISBLANK(BW_DTV_GQ!B38),"",BW_DTV_GQ!B38)</f>
        <v/>
      </c>
      <c r="C38" s="31" t="str">
        <f>IF(ISBLANK(BW_DTV_GQ!C38),"",BW_DTV_GQ!C38)</f>
        <v/>
      </c>
      <c r="D38" s="31" t="str">
        <f>IF(ISBLANK(BW_DTV_GQ!D38),"",BW_DTV_GQ!D38)</f>
        <v/>
      </c>
      <c r="E38" s="109" t="str">
        <f>IF(ISBLANK(BW_DTV_GQ!E38),"",BW_DTV_GQ!E38)</f>
        <v/>
      </c>
      <c r="G38" s="119"/>
      <c r="H38" s="109"/>
      <c r="J38" s="100"/>
      <c r="K38" s="177"/>
      <c r="L38" s="119"/>
      <c r="M38" s="109"/>
      <c r="O38" s="100"/>
      <c r="P38" s="177"/>
      <c r="Q38" s="119"/>
      <c r="R38" s="109"/>
      <c r="T38" s="100"/>
      <c r="U38" s="190"/>
    </row>
    <row r="39" spans="1:21" s="2" customFormat="1" ht="11.25" x14ac:dyDescent="0.2">
      <c r="A39" s="110" t="str">
        <f>IF(ISBLANK(BW_DTV_GQ!A39),"",BW_DTV_GQ!A39)</f>
        <v>A</v>
      </c>
      <c r="B39" s="111">
        <f>IF(ISBLANK(BW_DTV_GQ!B39),"",BW_DTV_GQ!B39)</f>
        <v>81</v>
      </c>
      <c r="C39" s="31">
        <f>IF(ISBLANK(BW_DTV_GQ!C39),"",BW_DTV_GQ!C39)</f>
        <v>6</v>
      </c>
      <c r="D39" s="31" t="str">
        <f>IF(ISBLANK(BW_DTV_GQ!D39),"",BW_DTV_GQ!D39)</f>
        <v>7220/1011</v>
      </c>
      <c r="E39" s="109" t="s">
        <v>629</v>
      </c>
      <c r="F39" s="2">
        <v>15</v>
      </c>
      <c r="G39" s="119">
        <v>71569</v>
      </c>
      <c r="H39" s="109" t="s">
        <v>1344</v>
      </c>
      <c r="I39" s="2">
        <v>4428</v>
      </c>
      <c r="J39" s="100" t="s">
        <v>1357</v>
      </c>
      <c r="K39" s="177">
        <v>18</v>
      </c>
      <c r="L39" s="119">
        <v>68049</v>
      </c>
      <c r="M39" s="109" t="s">
        <v>1358</v>
      </c>
      <c r="N39" s="2">
        <v>4365</v>
      </c>
      <c r="O39" s="100" t="s">
        <v>1359</v>
      </c>
      <c r="P39" s="177">
        <v>8</v>
      </c>
      <c r="Q39" s="119">
        <v>133473</v>
      </c>
      <c r="R39" s="109" t="s">
        <v>1344</v>
      </c>
      <c r="S39" s="2">
        <v>8751</v>
      </c>
      <c r="T39" s="100" t="s">
        <v>1343</v>
      </c>
      <c r="U39" s="190">
        <v>8</v>
      </c>
    </row>
    <row r="40" spans="1:21" s="2" customFormat="1" ht="11.25" x14ac:dyDescent="0.2">
      <c r="A40" s="110" t="str">
        <f>IF(ISBLANK(BW_DTV_GQ!A40),"",BW_DTV_GQ!A40)</f>
        <v>A</v>
      </c>
      <c r="B40" s="111">
        <f>IF(ISBLANK(BW_DTV_GQ!B40),"",BW_DTV_GQ!B40)</f>
        <v>81</v>
      </c>
      <c r="C40" s="31">
        <f>IF(ISBLANK(BW_DTV_GQ!C40),"",BW_DTV_GQ!C40)</f>
        <v>4</v>
      </c>
      <c r="D40" s="31" t="str">
        <f>IF(ISBLANK(BW_DTV_GQ!D40),"",BW_DTV_GQ!D40)</f>
        <v>7518/1028</v>
      </c>
      <c r="E40" s="109" t="s">
        <v>630</v>
      </c>
      <c r="F40" s="2">
        <v>30</v>
      </c>
      <c r="G40" s="119">
        <v>36372</v>
      </c>
      <c r="H40" s="109" t="s">
        <v>1344</v>
      </c>
      <c r="I40" s="2">
        <v>3428</v>
      </c>
      <c r="J40" s="100" t="s">
        <v>1345</v>
      </c>
      <c r="K40" s="177">
        <v>12</v>
      </c>
      <c r="L40" s="119">
        <v>36777</v>
      </c>
      <c r="M40" s="109" t="s">
        <v>1345</v>
      </c>
      <c r="N40" s="2">
        <v>3091</v>
      </c>
      <c r="O40" s="100" t="s">
        <v>1347</v>
      </c>
      <c r="P40" s="177">
        <v>12</v>
      </c>
      <c r="Q40" s="119">
        <v>69879</v>
      </c>
      <c r="R40" s="109" t="s">
        <v>1345</v>
      </c>
      <c r="S40" s="2">
        <v>6236</v>
      </c>
      <c r="T40" s="100" t="s">
        <v>1345</v>
      </c>
      <c r="U40" s="190">
        <v>12</v>
      </c>
    </row>
    <row r="41" spans="1:21" s="2" customFormat="1" ht="11.25" x14ac:dyDescent="0.2">
      <c r="A41" s="110" t="str">
        <f>IF(ISBLANK(BW_DTV_GQ!A41),"",BW_DTV_GQ!A41)</f>
        <v>A</v>
      </c>
      <c r="B41" s="111">
        <f>IF(ISBLANK(BW_DTV_GQ!B41),"",BW_DTV_GQ!B41)</f>
        <v>81</v>
      </c>
      <c r="C41" s="31">
        <f>IF(ISBLANK(BW_DTV_GQ!C41),"",BW_DTV_GQ!C41)</f>
        <v>4</v>
      </c>
      <c r="D41" s="31" t="str">
        <f>IF(ISBLANK(BW_DTV_GQ!D41),"",BW_DTV_GQ!D41)</f>
        <v>8118/1036</v>
      </c>
      <c r="E41" s="109" t="s">
        <v>631</v>
      </c>
      <c r="F41" s="2">
        <v>30</v>
      </c>
      <c r="G41" s="119">
        <v>29422</v>
      </c>
      <c r="H41" s="109" t="s">
        <v>1345</v>
      </c>
      <c r="I41" s="2">
        <v>2666</v>
      </c>
      <c r="J41" s="100" t="s">
        <v>1345</v>
      </c>
      <c r="K41" s="177">
        <v>18</v>
      </c>
      <c r="L41" s="119">
        <v>28064</v>
      </c>
      <c r="M41" s="109" t="s">
        <v>1345</v>
      </c>
      <c r="N41" s="2">
        <v>2660</v>
      </c>
      <c r="O41" s="100" t="s">
        <v>1345</v>
      </c>
      <c r="P41" s="177">
        <v>12</v>
      </c>
      <c r="Q41" s="119">
        <v>57486</v>
      </c>
      <c r="R41" s="109" t="s">
        <v>1345</v>
      </c>
      <c r="S41" s="2">
        <v>4991</v>
      </c>
      <c r="T41" s="100" t="s">
        <v>1345</v>
      </c>
      <c r="U41" s="190">
        <v>12</v>
      </c>
    </row>
    <row r="42" spans="1:21" s="2" customFormat="1" ht="6.95" customHeight="1" x14ac:dyDescent="0.2">
      <c r="A42" s="110" t="str">
        <f>IF(ISBLANK(BW_DTV_GQ!A42),"",BW_DTV_GQ!A42)</f>
        <v/>
      </c>
      <c r="B42" s="111" t="str">
        <f>IF(ISBLANK(BW_DTV_GQ!B42),"",BW_DTV_GQ!B42)</f>
        <v/>
      </c>
      <c r="C42" s="31" t="str">
        <f>IF(ISBLANK(BW_DTV_GQ!C42),"",BW_DTV_GQ!C42)</f>
        <v/>
      </c>
      <c r="D42" s="31" t="str">
        <f>IF(ISBLANK(BW_DTV_GQ!D42),"",BW_DTV_GQ!D42)</f>
        <v/>
      </c>
      <c r="E42" s="109" t="str">
        <f>IF(ISBLANK(BW_DTV_GQ!E42),"",BW_DTV_GQ!E42)</f>
        <v/>
      </c>
      <c r="G42" s="119"/>
      <c r="H42" s="109"/>
      <c r="J42" s="100"/>
      <c r="K42" s="177"/>
      <c r="L42" s="119"/>
      <c r="M42" s="109"/>
      <c r="O42" s="100"/>
      <c r="P42" s="177"/>
      <c r="Q42" s="119"/>
      <c r="R42" s="109"/>
      <c r="T42" s="100"/>
      <c r="U42" s="190"/>
    </row>
    <row r="43" spans="1:21" s="2" customFormat="1" ht="11.25" x14ac:dyDescent="0.2">
      <c r="A43" s="110" t="str">
        <f>IF(ISBLANK(BW_DTV_GQ!A43),"",BW_DTV_GQ!A43)</f>
        <v>A</v>
      </c>
      <c r="B43" s="111">
        <f>IF(ISBLANK(BW_DTV_GQ!B43),"",BW_DTV_GQ!B43)</f>
        <v>96</v>
      </c>
      <c r="C43" s="31">
        <f>IF(ISBLANK(BW_DTV_GQ!C43),"",BW_DTV_GQ!C43)</f>
        <v>4</v>
      </c>
      <c r="D43" s="31" t="str">
        <f>IF(ISBLANK(BW_DTV_GQ!D43),"",BW_DTV_GQ!D43)</f>
        <v>8126/1001</v>
      </c>
      <c r="E43" s="109" t="s">
        <v>632</v>
      </c>
      <c r="F43" s="2">
        <v>30</v>
      </c>
      <c r="G43" s="119">
        <v>35133</v>
      </c>
      <c r="H43" s="109" t="s">
        <v>1344</v>
      </c>
      <c r="I43" s="2">
        <v>2830</v>
      </c>
      <c r="J43" s="100" t="s">
        <v>1347</v>
      </c>
      <c r="K43" s="177">
        <v>12</v>
      </c>
      <c r="L43" s="119">
        <v>34724</v>
      </c>
      <c r="M43" s="109" t="s">
        <v>1345</v>
      </c>
      <c r="N43" s="2">
        <v>2810</v>
      </c>
      <c r="O43" s="100" t="s">
        <v>1347</v>
      </c>
      <c r="P43" s="177">
        <v>12</v>
      </c>
      <c r="Q43" s="119">
        <v>67330</v>
      </c>
      <c r="R43" s="109" t="s">
        <v>1345</v>
      </c>
      <c r="S43" s="2">
        <v>5640</v>
      </c>
      <c r="T43" s="100" t="s">
        <v>1347</v>
      </c>
      <c r="U43" s="190">
        <v>12</v>
      </c>
    </row>
    <row r="44" spans="1:21" s="2" customFormat="1" ht="11.25" x14ac:dyDescent="0.2">
      <c r="A44" s="110" t="str">
        <f>IF(ISBLANK(BW_DTV_GQ!A44),"",BW_DTV_GQ!A44)</f>
        <v>A</v>
      </c>
      <c r="B44" s="111">
        <f>IF(ISBLANK(BW_DTV_GQ!B44),"",BW_DTV_GQ!B44)</f>
        <v>96</v>
      </c>
      <c r="C44" s="31">
        <f>IF(ISBLANK(BW_DTV_GQ!C44),"",BW_DTV_GQ!C44)</f>
        <v>4</v>
      </c>
      <c r="D44" s="31" t="str">
        <f>IF(ISBLANK(BW_DTV_GQ!D44),"",BW_DTV_GQ!D44)</f>
        <v>8224/1001</v>
      </c>
      <c r="E44" s="109" t="s">
        <v>633</v>
      </c>
      <c r="F44" s="2">
        <v>30</v>
      </c>
      <c r="G44" s="119">
        <v>30883</v>
      </c>
      <c r="H44" s="109" t="s">
        <v>1344</v>
      </c>
      <c r="I44" s="2">
        <v>2486</v>
      </c>
      <c r="J44" s="100" t="s">
        <v>1345</v>
      </c>
      <c r="K44" s="177">
        <v>18</v>
      </c>
      <c r="L44" s="119">
        <v>30959</v>
      </c>
      <c r="M44" s="109" t="s">
        <v>1345</v>
      </c>
      <c r="N44" s="2">
        <v>2488</v>
      </c>
      <c r="O44" s="100" t="s">
        <v>1345</v>
      </c>
      <c r="P44" s="177">
        <v>15</v>
      </c>
      <c r="Q44" s="119">
        <v>59810</v>
      </c>
      <c r="R44" s="109" t="s">
        <v>1345</v>
      </c>
      <c r="S44" s="2">
        <v>4888</v>
      </c>
      <c r="T44" s="100" t="s">
        <v>1345</v>
      </c>
      <c r="U44" s="190">
        <v>15</v>
      </c>
    </row>
    <row r="45" spans="1:21" s="2" customFormat="1" ht="6.95" customHeight="1" x14ac:dyDescent="0.2">
      <c r="A45" s="110" t="str">
        <f>IF(ISBLANK(BW_DTV_GQ!A45),"",BW_DTV_GQ!A45)</f>
        <v/>
      </c>
      <c r="B45" s="111" t="str">
        <f>IF(ISBLANK(BW_DTV_GQ!B45),"",BW_DTV_GQ!B45)</f>
        <v/>
      </c>
      <c r="C45" s="31" t="str">
        <f>IF(ISBLANK(BW_DTV_GQ!C45),"",BW_DTV_GQ!C45)</f>
        <v/>
      </c>
      <c r="D45" s="31" t="str">
        <f>IF(ISBLANK(BW_DTV_GQ!D45),"",BW_DTV_GQ!D45)</f>
        <v/>
      </c>
      <c r="E45" s="109" t="str">
        <f>IF(ISBLANK(BW_DTV_GQ!E45),"",BW_DTV_GQ!E45)</f>
        <v/>
      </c>
      <c r="G45" s="119"/>
      <c r="H45" s="109"/>
      <c r="J45" s="100"/>
      <c r="K45" s="177"/>
      <c r="L45" s="119"/>
      <c r="M45" s="109"/>
      <c r="O45" s="100"/>
      <c r="P45" s="177"/>
      <c r="Q45" s="119"/>
      <c r="R45" s="109"/>
      <c r="T45" s="100"/>
      <c r="U45" s="190"/>
    </row>
    <row r="46" spans="1:21" s="2" customFormat="1" ht="11.25" x14ac:dyDescent="0.2">
      <c r="A46" s="110" t="str">
        <f>IF(ISBLANK(BW_DTV_GQ!A46),"",BW_DTV_GQ!A46)</f>
        <v>A</v>
      </c>
      <c r="B46" s="111">
        <f>IF(ISBLANK(BW_DTV_GQ!B46),"",BW_DTV_GQ!B46)</f>
        <v>98</v>
      </c>
      <c r="C46" s="31">
        <f>IF(ISBLANK(BW_DTV_GQ!C46),"",BW_DTV_GQ!C46)</f>
        <v>4</v>
      </c>
      <c r="D46" s="31" t="str">
        <f>IF(ISBLANK(BW_DTV_GQ!D46),"",BW_DTV_GQ!D46)</f>
        <v>8312/1003</v>
      </c>
      <c r="E46" s="109" t="s">
        <v>634</v>
      </c>
      <c r="F46" s="2">
        <v>30</v>
      </c>
      <c r="G46" s="119">
        <v>18932</v>
      </c>
      <c r="H46" s="109" t="s">
        <v>1350</v>
      </c>
      <c r="I46" s="2">
        <v>1671</v>
      </c>
      <c r="J46" s="100" t="s">
        <v>1343</v>
      </c>
      <c r="K46" s="177">
        <v>18</v>
      </c>
      <c r="L46" s="119">
        <v>25505</v>
      </c>
      <c r="M46" s="109" t="s">
        <v>1344</v>
      </c>
      <c r="N46" s="2">
        <v>2232</v>
      </c>
      <c r="O46" s="100" t="s">
        <v>1350</v>
      </c>
      <c r="P46" s="177">
        <v>17</v>
      </c>
      <c r="Q46" s="119">
        <v>43651</v>
      </c>
      <c r="R46" s="109" t="s">
        <v>1344</v>
      </c>
      <c r="S46" s="2">
        <v>3759</v>
      </c>
      <c r="T46" s="100" t="s">
        <v>1360</v>
      </c>
      <c r="U46" s="190">
        <v>17</v>
      </c>
    </row>
    <row r="47" spans="1:21" s="2" customFormat="1" ht="11.25" x14ac:dyDescent="0.2">
      <c r="A47" s="110" t="str">
        <f>IF(ISBLANK(BW_DTV_GQ!A47),"",BW_DTV_GQ!A47)</f>
        <v>A</v>
      </c>
      <c r="B47" s="111">
        <f>IF(ISBLANK(BW_DTV_GQ!B47),"",BW_DTV_GQ!B47)</f>
        <v>98</v>
      </c>
      <c r="C47" s="31">
        <f>IF(ISBLANK(BW_DTV_GQ!C47),"",BW_DTV_GQ!C47)</f>
        <v>2</v>
      </c>
      <c r="D47" s="31" t="str">
        <f>IF(ISBLANK(BW_DTV_GQ!D47),"",BW_DTV_GQ!D47)</f>
        <v>8414/1001</v>
      </c>
      <c r="E47" s="109" t="s">
        <v>635</v>
      </c>
      <c r="F47" s="2">
        <v>30</v>
      </c>
      <c r="G47" s="119">
        <v>4609</v>
      </c>
      <c r="H47" s="109" t="s">
        <v>1350</v>
      </c>
      <c r="I47" s="2">
        <v>407</v>
      </c>
      <c r="J47" s="100" t="s">
        <v>1361</v>
      </c>
      <c r="K47" s="177">
        <v>8</v>
      </c>
      <c r="L47" s="119">
        <v>4493</v>
      </c>
      <c r="M47" s="109" t="s">
        <v>1350</v>
      </c>
      <c r="N47" s="2">
        <v>403</v>
      </c>
      <c r="O47" s="100" t="s">
        <v>1357</v>
      </c>
      <c r="P47" s="177">
        <v>8</v>
      </c>
      <c r="Q47" s="119">
        <v>9102</v>
      </c>
      <c r="R47" s="109" t="s">
        <v>1350</v>
      </c>
      <c r="S47" s="2">
        <v>722</v>
      </c>
      <c r="T47" s="100" t="s">
        <v>1357</v>
      </c>
      <c r="U47" s="190">
        <v>17</v>
      </c>
    </row>
    <row r="48" spans="1:21" s="2" customFormat="1" ht="11.25" x14ac:dyDescent="0.2">
      <c r="A48" s="110" t="str">
        <f>IF(ISBLANK(BW_DTV_GQ!A48),"",BW_DTV_GQ!A48)</f>
        <v>A</v>
      </c>
      <c r="B48" s="111">
        <f>IF(ISBLANK(BW_DTV_GQ!B48),"",BW_DTV_GQ!B48)</f>
        <v>98</v>
      </c>
      <c r="C48" s="31">
        <f>IF(ISBLANK(BW_DTV_GQ!C48),"",BW_DTV_GQ!C48)</f>
        <v>3</v>
      </c>
      <c r="D48" s="31" t="str">
        <f>IF(ISBLANK(BW_DTV_GQ!D48),"",BW_DTV_GQ!D48)</f>
        <v>8315/1001</v>
      </c>
      <c r="E48" s="109" t="s">
        <v>636</v>
      </c>
      <c r="F48" s="2">
        <v>30</v>
      </c>
      <c r="G48" s="119">
        <v>10688</v>
      </c>
      <c r="H48" s="109" t="s">
        <v>1344</v>
      </c>
      <c r="I48" s="2">
        <v>1048</v>
      </c>
      <c r="J48" s="100" t="s">
        <v>1354</v>
      </c>
      <c r="K48" s="177">
        <v>19</v>
      </c>
      <c r="L48" s="119">
        <v>10328</v>
      </c>
      <c r="M48" s="109" t="s">
        <v>1350</v>
      </c>
      <c r="N48" s="2">
        <v>997</v>
      </c>
      <c r="O48" s="100" t="s">
        <v>1357</v>
      </c>
      <c r="P48" s="177">
        <v>8</v>
      </c>
      <c r="Q48" s="119">
        <v>20840</v>
      </c>
      <c r="R48" s="109" t="s">
        <v>1350</v>
      </c>
      <c r="S48" s="2">
        <v>1680</v>
      </c>
      <c r="T48" s="100" t="s">
        <v>1361</v>
      </c>
      <c r="U48" s="190">
        <v>17</v>
      </c>
    </row>
    <row r="49" spans="1:21" s="2" customFormat="1" ht="11.25" x14ac:dyDescent="0.2">
      <c r="A49" s="110" t="str">
        <f>IF(ISBLANK(BW_DTV_GQ!A49),"",BW_DTV_GQ!A49)</f>
        <v>A</v>
      </c>
      <c r="B49" s="111">
        <f>IF(ISBLANK(BW_DTV_GQ!B49),"",BW_DTV_GQ!B49)</f>
        <v>98</v>
      </c>
      <c r="C49" s="31">
        <f>IF(ISBLANK(BW_DTV_GQ!C49),"",BW_DTV_GQ!C49)</f>
        <v>4</v>
      </c>
      <c r="D49" s="31" t="str">
        <f>IF(ISBLANK(BW_DTV_GQ!D49),"",BW_DTV_GQ!D49)</f>
        <v>8119/1040</v>
      </c>
      <c r="E49" s="109" t="s">
        <v>637</v>
      </c>
      <c r="F49" s="2">
        <v>30</v>
      </c>
      <c r="G49" s="119">
        <v>18156</v>
      </c>
      <c r="H49" s="109" t="s">
        <v>1350</v>
      </c>
      <c r="I49" s="2">
        <v>1621</v>
      </c>
      <c r="J49" s="100" t="s">
        <v>1345</v>
      </c>
      <c r="K49" s="177">
        <v>12</v>
      </c>
      <c r="L49" s="119">
        <v>18322</v>
      </c>
      <c r="M49" s="109" t="s">
        <v>1345</v>
      </c>
      <c r="N49" s="2">
        <v>1674</v>
      </c>
      <c r="O49" s="100" t="s">
        <v>1345</v>
      </c>
      <c r="P49" s="177">
        <v>18</v>
      </c>
      <c r="Q49" s="119">
        <v>34214</v>
      </c>
      <c r="R49" s="109" t="s">
        <v>1350</v>
      </c>
      <c r="S49" s="2">
        <v>3058</v>
      </c>
      <c r="T49" s="100" t="s">
        <v>1345</v>
      </c>
      <c r="U49" s="190">
        <v>12</v>
      </c>
    </row>
    <row r="50" spans="1:21" s="2" customFormat="1" ht="6.95" customHeight="1" x14ac:dyDescent="0.2">
      <c r="A50" s="110" t="str">
        <f>IF(ISBLANK(BW_DTV_GQ!A50),"",BW_DTV_GQ!A50)</f>
        <v/>
      </c>
      <c r="B50" s="111" t="str">
        <f>IF(ISBLANK(BW_DTV_GQ!B50),"",BW_DTV_GQ!B50)</f>
        <v/>
      </c>
      <c r="C50" s="31" t="str">
        <f>IF(ISBLANK(BW_DTV_GQ!C50),"",BW_DTV_GQ!C50)</f>
        <v/>
      </c>
      <c r="D50" s="31" t="str">
        <f>IF(ISBLANK(BW_DTV_GQ!D50),"",BW_DTV_GQ!D50)</f>
        <v/>
      </c>
      <c r="E50" s="109" t="str">
        <f>IF(ISBLANK(BW_DTV_GQ!E50),"",BW_DTV_GQ!E50)</f>
        <v/>
      </c>
      <c r="G50" s="119"/>
      <c r="H50" s="109"/>
      <c r="J50" s="100"/>
      <c r="K50" s="177"/>
      <c r="L50" s="119"/>
      <c r="M50" s="109"/>
      <c r="O50" s="100"/>
      <c r="P50" s="177"/>
      <c r="Q50" s="119"/>
      <c r="R50" s="109"/>
      <c r="T50" s="100"/>
      <c r="U50" s="190"/>
    </row>
    <row r="51" spans="1:21" s="2" customFormat="1" ht="11.25" x14ac:dyDescent="0.2">
      <c r="A51" s="110" t="str">
        <f>IF(ISBLANK(BW_DTV_GQ!A51),"",BW_DTV_GQ!A51)</f>
        <v>A</v>
      </c>
      <c r="B51" s="111">
        <f>IF(ISBLANK(BW_DTV_GQ!B51),"",BW_DTV_GQ!B51)</f>
        <v>656</v>
      </c>
      <c r="C51" s="31">
        <f>IF(ISBLANK(BW_DTV_GQ!C51),"",BW_DTV_GQ!C51)</f>
        <v>4</v>
      </c>
      <c r="D51" s="31" t="str">
        <f>IF(ISBLANK(BW_DTV_GQ!D51),"",BW_DTV_GQ!D51)</f>
        <v>6517/1009</v>
      </c>
      <c r="E51" s="109" t="s">
        <v>638</v>
      </c>
      <c r="F51" s="2">
        <v>0</v>
      </c>
      <c r="G51" s="119"/>
      <c r="H51" s="109"/>
      <c r="J51" s="100"/>
      <c r="K51" s="177"/>
      <c r="L51" s="119"/>
      <c r="M51" s="109"/>
      <c r="O51" s="100"/>
      <c r="P51" s="177"/>
      <c r="Q51" s="119"/>
      <c r="R51" s="109"/>
      <c r="T51" s="100"/>
      <c r="U51" s="190"/>
    </row>
    <row r="52" spans="1:21" s="2" customFormat="1" ht="11.25" x14ac:dyDescent="0.2">
      <c r="A52" s="110" t="str">
        <f>IF(ISBLANK(BW_DTV_GQ!A52),"",BW_DTV_GQ!A52)</f>
        <v>A</v>
      </c>
      <c r="B52" s="111">
        <f>IF(ISBLANK(BW_DTV_GQ!B52),"",BW_DTV_GQ!B52)</f>
        <v>861</v>
      </c>
      <c r="C52" s="31">
        <f>IF(ISBLANK(BW_DTV_GQ!C52),"",BW_DTV_GQ!C52)</f>
        <v>6</v>
      </c>
      <c r="D52" s="31" t="str">
        <f>IF(ISBLANK(BW_DTV_GQ!D52),"",BW_DTV_GQ!D52)</f>
        <v>8412/1001</v>
      </c>
      <c r="E52" s="109" t="s">
        <v>639</v>
      </c>
      <c r="F52" s="2">
        <v>0</v>
      </c>
      <c r="G52" s="119"/>
      <c r="H52" s="109"/>
      <c r="J52" s="100"/>
      <c r="K52" s="177"/>
      <c r="L52" s="119"/>
      <c r="M52" s="109"/>
      <c r="O52" s="100"/>
      <c r="P52" s="177"/>
      <c r="Q52" s="119"/>
      <c r="R52" s="109"/>
      <c r="T52" s="100"/>
      <c r="U52" s="190"/>
    </row>
    <row r="53" spans="1:21" s="2" customFormat="1" ht="11.25" x14ac:dyDescent="0.2">
      <c r="A53" s="110" t="str">
        <f>IF(ISBLANK(BW_DTV_GQ!A53),"",BW_DTV_GQ!A53)</f>
        <v>A</v>
      </c>
      <c r="B53" s="111">
        <f>IF(ISBLANK(BW_DTV_GQ!B53),"",BW_DTV_GQ!B53)</f>
        <v>864</v>
      </c>
      <c r="C53" s="31">
        <f>IF(ISBLANK(BW_DTV_GQ!C53),"",BW_DTV_GQ!C53)</f>
        <v>4</v>
      </c>
      <c r="D53" s="31" t="str">
        <f>IF(ISBLANK(BW_DTV_GQ!D53),"",BW_DTV_GQ!D53)</f>
        <v>8017/1034</v>
      </c>
      <c r="E53" s="109" t="s">
        <v>640</v>
      </c>
      <c r="F53" s="2">
        <v>30</v>
      </c>
      <c r="G53" s="119">
        <v>11875</v>
      </c>
      <c r="H53" s="109" t="s">
        <v>1344</v>
      </c>
      <c r="I53" s="2">
        <v>1256</v>
      </c>
      <c r="J53" s="100" t="s">
        <v>1354</v>
      </c>
      <c r="K53" s="177">
        <v>15</v>
      </c>
      <c r="L53" s="119">
        <v>11971</v>
      </c>
      <c r="M53" s="109" t="s">
        <v>1345</v>
      </c>
      <c r="N53" s="2">
        <v>1368</v>
      </c>
      <c r="O53" s="100" t="s">
        <v>1348</v>
      </c>
      <c r="P53" s="177">
        <v>18</v>
      </c>
      <c r="Q53" s="119">
        <v>23147</v>
      </c>
      <c r="R53" s="109" t="s">
        <v>1344</v>
      </c>
      <c r="S53" s="2">
        <v>2064</v>
      </c>
      <c r="T53" s="100" t="s">
        <v>1345</v>
      </c>
      <c r="U53" s="190">
        <v>18</v>
      </c>
    </row>
    <row r="54" spans="1:21" s="2" customFormat="1" ht="12" thickBot="1" x14ac:dyDescent="0.25">
      <c r="A54" s="113" t="str">
        <f>IF(ISBLANK(BW_DTV_GQ!A54),"",BW_DTV_GQ!A54)</f>
        <v/>
      </c>
      <c r="B54" s="114" t="str">
        <f>IF(ISBLANK(BW_DTV_GQ!B54),"",BW_DTV_GQ!B54)</f>
        <v/>
      </c>
      <c r="C54" s="115" t="str">
        <f>IF(ISBLANK(BW_DTV_GQ!C54),"",BW_DTV_GQ!C54)</f>
        <v/>
      </c>
      <c r="D54" s="115" t="str">
        <f>IF(ISBLANK(BW_DTV_GQ!D54),"",BW_DTV_GQ!D54)</f>
        <v/>
      </c>
      <c r="E54" s="116" t="str">
        <f>IF(ISBLANK(BW_DTV_GQ!E54),"",BW_DTV_GQ!E54)</f>
        <v/>
      </c>
      <c r="F54" s="123"/>
      <c r="G54" s="125"/>
      <c r="H54" s="116"/>
      <c r="I54" s="124"/>
      <c r="J54" s="175"/>
      <c r="K54" s="178"/>
      <c r="L54" s="125"/>
      <c r="M54" s="116"/>
      <c r="N54" s="124"/>
      <c r="O54" s="175"/>
      <c r="P54" s="178"/>
      <c r="Q54" s="125"/>
      <c r="R54" s="116"/>
      <c r="S54" s="124"/>
      <c r="T54" s="175"/>
      <c r="U54" s="191"/>
    </row>
    <row r="55" spans="1:21" s="2" customFormat="1" ht="14.25" customHeight="1" x14ac:dyDescent="0.2">
      <c r="A55" s="100" t="str">
        <f>BW_DTV_GQ!A55</f>
        <v>AUSWERTUNG:</v>
      </c>
      <c r="B55" s="31"/>
      <c r="C55" s="31"/>
      <c r="D55" s="100" t="str">
        <f>BW_DTV_GQ!D55</f>
        <v>AVISO GMBH, AM HASSELHOLZ 15,  52074 AACHEN</v>
      </c>
      <c r="E55" s="100"/>
      <c r="F55" s="31"/>
      <c r="G55" s="31"/>
      <c r="H55" s="101"/>
      <c r="I55" s="31"/>
      <c r="J55" s="101"/>
      <c r="K55" s="31"/>
      <c r="L55" s="31"/>
      <c r="M55" s="101"/>
      <c r="N55" s="31"/>
      <c r="O55" s="101"/>
      <c r="P55" s="31"/>
      <c r="R55" s="101"/>
      <c r="T55" s="101"/>
    </row>
    <row r="56" spans="1:21" s="2" customFormat="1" ht="11.25" x14ac:dyDescent="0.2">
      <c r="A56" s="100" t="s">
        <v>343</v>
      </c>
      <c r="B56" s="31"/>
      <c r="C56" s="31"/>
      <c r="D56" s="100" t="s">
        <v>600</v>
      </c>
      <c r="H56" s="31"/>
      <c r="J56" s="31"/>
      <c r="L56" s="31"/>
      <c r="N56" s="31"/>
      <c r="P56" s="31"/>
    </row>
    <row r="57" spans="1:21" s="2" customFormat="1" ht="6.75" customHeight="1" x14ac:dyDescent="0.2">
      <c r="A57" s="31"/>
      <c r="B57" s="31"/>
      <c r="C57" s="31"/>
      <c r="D57" s="31"/>
      <c r="E57" s="100"/>
      <c r="F57" s="31"/>
      <c r="G57" s="31"/>
      <c r="H57" s="101"/>
      <c r="I57" s="31"/>
      <c r="J57" s="101"/>
      <c r="K57" s="31"/>
      <c r="L57" s="31"/>
      <c r="M57" s="101"/>
      <c r="N57" s="31"/>
      <c r="O57" s="101"/>
      <c r="P57" s="31"/>
      <c r="R57" s="101"/>
      <c r="T57" s="101"/>
    </row>
    <row r="58" spans="1:21" s="2" customFormat="1" ht="12" customHeight="1" x14ac:dyDescent="0.2">
      <c r="A58" s="100"/>
      <c r="F58" s="31"/>
      <c r="H58" s="101"/>
      <c r="J58" s="101"/>
      <c r="K58" s="101"/>
      <c r="M58" s="101"/>
      <c r="O58" s="101"/>
      <c r="P58" s="101"/>
      <c r="R58" s="101"/>
      <c r="T58" s="101"/>
      <c r="U58" s="101"/>
    </row>
    <row r="59" spans="1:21" s="2" customFormat="1" ht="12" customHeight="1" x14ac:dyDescent="0.2">
      <c r="H59" s="101"/>
      <c r="J59" s="101"/>
      <c r="K59" s="101"/>
      <c r="M59" s="101"/>
      <c r="O59" s="101"/>
      <c r="P59" s="101"/>
      <c r="R59" s="101"/>
      <c r="T59" s="101"/>
      <c r="U59" s="101"/>
    </row>
    <row r="60" spans="1:21" s="2" customFormat="1" ht="12" customHeight="1" x14ac:dyDescent="0.2">
      <c r="A60" s="100" t="s">
        <v>337</v>
      </c>
      <c r="B60" s="31"/>
      <c r="C60" s="31"/>
      <c r="D60" s="31"/>
      <c r="E60" s="100"/>
      <c r="F60" s="31"/>
      <c r="G60" s="31"/>
      <c r="H60" s="101"/>
      <c r="I60" s="31"/>
      <c r="J60" s="101"/>
      <c r="K60" s="31"/>
      <c r="L60" s="31"/>
      <c r="M60" s="101"/>
      <c r="N60" s="31"/>
      <c r="O60" s="101"/>
      <c r="R60" s="101"/>
      <c r="T60" s="101"/>
      <c r="U60" s="102"/>
    </row>
    <row r="61" spans="1:21" s="2" customFormat="1" ht="14.25" customHeight="1" x14ac:dyDescent="0.2">
      <c r="A61" s="100" t="s">
        <v>579</v>
      </c>
      <c r="B61" s="31"/>
      <c r="C61" s="31"/>
      <c r="D61" s="31"/>
      <c r="E61" s="100"/>
      <c r="F61" s="31"/>
      <c r="G61" s="31"/>
      <c r="H61" s="101"/>
      <c r="I61" s="31"/>
      <c r="J61" s="101"/>
      <c r="K61" s="31"/>
      <c r="L61" s="31"/>
      <c r="M61" s="101" t="s">
        <v>540</v>
      </c>
      <c r="N61" s="31"/>
      <c r="O61" s="144"/>
      <c r="P61" s="31"/>
      <c r="R61" s="101"/>
      <c r="T61" s="101"/>
    </row>
    <row r="62" spans="1:21" s="2" customFormat="1" ht="20.25" customHeight="1" thickBot="1" x14ac:dyDescent="0.25">
      <c r="A62" s="2" t="s">
        <v>136</v>
      </c>
      <c r="H62" s="101"/>
      <c r="J62" s="101"/>
      <c r="K62" s="101"/>
      <c r="M62" s="101"/>
      <c r="N62" s="2" t="s">
        <v>540</v>
      </c>
      <c r="O62" s="101" t="s">
        <v>540</v>
      </c>
      <c r="P62" s="101"/>
      <c r="R62" s="101"/>
      <c r="T62" s="101"/>
      <c r="U62" s="168" t="str">
        <f>$U$3</f>
        <v>APRIL  2025</v>
      </c>
    </row>
    <row r="63" spans="1:21" s="2" customFormat="1" ht="11.25" x14ac:dyDescent="0.2">
      <c r="A63" s="104"/>
      <c r="B63" s="105"/>
      <c r="C63" s="106"/>
      <c r="D63" s="106"/>
      <c r="E63" s="107"/>
      <c r="F63" s="106"/>
      <c r="G63" s="129" t="s">
        <v>127</v>
      </c>
      <c r="H63" s="145"/>
      <c r="I63" s="130"/>
      <c r="J63" s="145"/>
      <c r="K63" s="145"/>
      <c r="L63" s="129" t="s">
        <v>128</v>
      </c>
      <c r="M63" s="145"/>
      <c r="N63" s="130"/>
      <c r="O63" s="145"/>
      <c r="P63" s="145"/>
      <c r="Q63" s="129" t="s">
        <v>137</v>
      </c>
      <c r="R63" s="145"/>
      <c r="S63" s="130"/>
      <c r="T63" s="145"/>
      <c r="U63" s="187"/>
    </row>
    <row r="64" spans="1:21" s="2" customFormat="1" ht="11.25" x14ac:dyDescent="0.2">
      <c r="A64" s="231" t="s">
        <v>399</v>
      </c>
      <c r="B64" s="232"/>
      <c r="C64" s="31" t="s">
        <v>540</v>
      </c>
      <c r="D64" s="31" t="s">
        <v>400</v>
      </c>
      <c r="E64" s="109"/>
      <c r="F64" s="31"/>
      <c r="G64" s="119"/>
      <c r="H64" s="101"/>
      <c r="J64" s="101"/>
      <c r="K64" s="101"/>
      <c r="L64" s="119"/>
      <c r="M64" s="101"/>
      <c r="O64" s="101"/>
      <c r="P64" s="101"/>
      <c r="Q64" s="119"/>
      <c r="R64" s="101"/>
      <c r="T64" s="101"/>
      <c r="U64" s="188"/>
    </row>
    <row r="65" spans="1:21" s="2" customFormat="1" ht="11.25" x14ac:dyDescent="0.2">
      <c r="A65" s="110"/>
      <c r="B65" s="111"/>
      <c r="C65" s="31"/>
      <c r="D65" s="31"/>
      <c r="E65" s="109"/>
      <c r="F65" s="31"/>
      <c r="G65" s="110" t="s">
        <v>553</v>
      </c>
      <c r="H65" s="108"/>
      <c r="I65" s="31" t="s">
        <v>553</v>
      </c>
      <c r="J65" s="101"/>
      <c r="K65" s="101" t="s">
        <v>138</v>
      </c>
      <c r="L65" s="110" t="s">
        <v>553</v>
      </c>
      <c r="M65" s="108" t="s">
        <v>540</v>
      </c>
      <c r="N65" s="31" t="s">
        <v>553</v>
      </c>
      <c r="O65" s="101"/>
      <c r="P65" s="101" t="s">
        <v>138</v>
      </c>
      <c r="Q65" s="110" t="s">
        <v>553</v>
      </c>
      <c r="R65" s="108"/>
      <c r="S65" s="31" t="s">
        <v>553</v>
      </c>
      <c r="T65" s="101"/>
      <c r="U65" s="188" t="s">
        <v>139</v>
      </c>
    </row>
    <row r="66" spans="1:21" s="2" customFormat="1" ht="12" thickBot="1" x14ac:dyDescent="0.25">
      <c r="A66" s="113"/>
      <c r="B66" s="114"/>
      <c r="C66" s="115" t="s">
        <v>397</v>
      </c>
      <c r="D66" s="115" t="s">
        <v>408</v>
      </c>
      <c r="E66" s="116" t="s">
        <v>1</v>
      </c>
      <c r="F66" s="115" t="s">
        <v>550</v>
      </c>
      <c r="G66" s="125" t="s">
        <v>140</v>
      </c>
      <c r="H66" s="146" t="s">
        <v>141</v>
      </c>
      <c r="I66" s="124" t="s">
        <v>142</v>
      </c>
      <c r="J66" s="147" t="s">
        <v>141</v>
      </c>
      <c r="K66" s="147" t="s">
        <v>143</v>
      </c>
      <c r="L66" s="125" t="s">
        <v>140</v>
      </c>
      <c r="M66" s="146" t="s">
        <v>144</v>
      </c>
      <c r="N66" s="124" t="s">
        <v>142</v>
      </c>
      <c r="O66" s="147" t="s">
        <v>141</v>
      </c>
      <c r="P66" s="147" t="s">
        <v>143</v>
      </c>
      <c r="Q66" s="125" t="s">
        <v>140</v>
      </c>
      <c r="R66" s="146" t="s">
        <v>141</v>
      </c>
      <c r="S66" s="124" t="s">
        <v>142</v>
      </c>
      <c r="T66" s="147" t="s">
        <v>141</v>
      </c>
      <c r="U66" s="189" t="s">
        <v>143</v>
      </c>
    </row>
    <row r="67" spans="1:21" s="2" customFormat="1" ht="5.0999999999999996" customHeight="1" x14ac:dyDescent="0.2">
      <c r="A67" s="110"/>
      <c r="B67" s="111"/>
      <c r="C67" s="31"/>
      <c r="D67" s="31"/>
      <c r="E67" s="109"/>
      <c r="F67" s="31"/>
      <c r="G67" s="119"/>
      <c r="H67" s="108"/>
      <c r="J67" s="101"/>
      <c r="K67" s="101"/>
      <c r="L67" s="119"/>
      <c r="M67" s="108"/>
      <c r="O67" s="101"/>
      <c r="P67" s="101"/>
      <c r="Q67" s="119"/>
      <c r="R67" s="108"/>
      <c r="T67" s="101"/>
      <c r="U67" s="188"/>
    </row>
    <row r="68" spans="1:21" s="2" customFormat="1" ht="11.25" customHeight="1" x14ac:dyDescent="0.2">
      <c r="A68" s="110" t="str">
        <f>IF(ISBLANK(BW_DTV_GQ!A68),"",BW_DTV_GQ!A68)</f>
        <v>A</v>
      </c>
      <c r="B68" s="111">
        <f>IF(ISBLANK(BW_DTV_GQ!B68),"",BW_DTV_GQ!B68)</f>
        <v>5</v>
      </c>
      <c r="C68" s="31">
        <f>IF(ISBLANK(BW_DTV_GQ!C68),"",BW_DTV_GQ!C68)</f>
        <v>4</v>
      </c>
      <c r="D68" s="31">
        <f>IF(ISBLANK(BW_DTV_GQ!D68),"",BW_DTV_GQ!D68)</f>
        <v>64171004</v>
      </c>
      <c r="E68" s="109" t="s">
        <v>641</v>
      </c>
      <c r="F68" s="2">
        <v>29</v>
      </c>
      <c r="G68" s="119">
        <v>44223</v>
      </c>
      <c r="H68" s="109" t="s">
        <v>1344</v>
      </c>
      <c r="I68" s="2">
        <v>2962</v>
      </c>
      <c r="J68" s="100" t="s">
        <v>1347</v>
      </c>
      <c r="K68" s="177">
        <v>13</v>
      </c>
      <c r="L68" s="119">
        <v>45232</v>
      </c>
      <c r="M68" s="109" t="s">
        <v>1350</v>
      </c>
      <c r="N68" s="2">
        <v>3199</v>
      </c>
      <c r="O68" s="100" t="s">
        <v>1346</v>
      </c>
      <c r="P68" s="177">
        <v>12</v>
      </c>
      <c r="Q68" s="119">
        <v>86834</v>
      </c>
      <c r="R68" s="109" t="s">
        <v>1341</v>
      </c>
      <c r="S68" s="2">
        <v>5872</v>
      </c>
      <c r="T68" s="100" t="s">
        <v>1346</v>
      </c>
      <c r="U68" s="190">
        <v>15</v>
      </c>
    </row>
    <row r="69" spans="1:21" s="2" customFormat="1" ht="11.25" customHeight="1" x14ac:dyDescent="0.2">
      <c r="A69" s="110" t="str">
        <f>IF(ISBLANK(BW_DTV_GQ!A69),"",BW_DTV_GQ!A69)</f>
        <v>A</v>
      </c>
      <c r="B69" s="111">
        <f>IF(ISBLANK(BW_DTV_GQ!B69),"",BW_DTV_GQ!B69)</f>
        <v>5</v>
      </c>
      <c r="C69" s="31">
        <f>IF(ISBLANK(BW_DTV_GQ!C69),"",BW_DTV_GQ!C69)</f>
        <v>4</v>
      </c>
      <c r="D69" s="31">
        <f>IF(ISBLANK(BW_DTV_GQ!D69),"",BW_DTV_GQ!D69)</f>
        <v>65171005</v>
      </c>
      <c r="E69" s="109" t="s">
        <v>642</v>
      </c>
      <c r="F69" s="2">
        <v>29</v>
      </c>
      <c r="G69" s="119">
        <v>49061</v>
      </c>
      <c r="H69" s="109" t="s">
        <v>1344</v>
      </c>
      <c r="I69" s="2">
        <v>3479</v>
      </c>
      <c r="J69" s="100" t="s">
        <v>1362</v>
      </c>
      <c r="K69" s="177">
        <v>17</v>
      </c>
      <c r="L69" s="119">
        <v>48386</v>
      </c>
      <c r="M69" s="109" t="s">
        <v>1350</v>
      </c>
      <c r="N69" s="2">
        <v>3488</v>
      </c>
      <c r="O69" s="100" t="s">
        <v>1343</v>
      </c>
      <c r="P69" s="177">
        <v>8</v>
      </c>
      <c r="Q69" s="119">
        <v>95095</v>
      </c>
      <c r="R69" s="109" t="s">
        <v>1341</v>
      </c>
      <c r="S69" s="2">
        <v>6415</v>
      </c>
      <c r="T69" s="100" t="s">
        <v>1362</v>
      </c>
      <c r="U69" s="190">
        <v>17</v>
      </c>
    </row>
    <row r="70" spans="1:21" s="2" customFormat="1" ht="5.0999999999999996" customHeight="1" x14ac:dyDescent="0.2">
      <c r="A70" s="110" t="str">
        <f>IF(ISBLANK(BW_DTV_GQ!A70),"",BW_DTV_GQ!A70)</f>
        <v/>
      </c>
      <c r="B70" s="111" t="str">
        <f>IF(ISBLANK(BW_DTV_GQ!B70),"",BW_DTV_GQ!B70)</f>
        <v/>
      </c>
      <c r="C70" s="31" t="str">
        <f>IF(ISBLANK(BW_DTV_GQ!C70),"",BW_DTV_GQ!C70)</f>
        <v/>
      </c>
      <c r="D70" s="31" t="str">
        <f>IF(ISBLANK(BW_DTV_GQ!D70),"",BW_DTV_GQ!D70)</f>
        <v/>
      </c>
      <c r="E70" s="109" t="str">
        <f>IF(ISBLANK(BW_DTV_GQ!E70),"",BW_DTV_GQ!E70)</f>
        <v/>
      </c>
      <c r="G70" s="119"/>
      <c r="H70" s="109"/>
      <c r="J70" s="100"/>
      <c r="K70" s="177"/>
      <c r="L70" s="119"/>
      <c r="M70" s="109"/>
      <c r="O70" s="100"/>
      <c r="P70" s="177"/>
      <c r="Q70" s="119"/>
      <c r="R70" s="109"/>
      <c r="T70" s="100"/>
      <c r="U70" s="190"/>
    </row>
    <row r="71" spans="1:21" s="2" customFormat="1" ht="11.25" customHeight="1" x14ac:dyDescent="0.2">
      <c r="A71" s="110" t="str">
        <f>IF(ISBLANK(BW_DTV_GQ!A71),"",BW_DTV_GQ!A71)</f>
        <v>A</v>
      </c>
      <c r="B71" s="111">
        <f>IF(ISBLANK(BW_DTV_GQ!B71),"",BW_DTV_GQ!B71)</f>
        <v>5</v>
      </c>
      <c r="C71" s="31">
        <f>IF(ISBLANK(BW_DTV_GQ!C71),"",BW_DTV_GQ!C71)</f>
        <v>6</v>
      </c>
      <c r="D71" s="31">
        <f>IF(ISBLANK(BW_DTV_GQ!D71),"",BW_DTV_GQ!D71)</f>
        <v>68171019</v>
      </c>
      <c r="E71" s="109" t="s">
        <v>643</v>
      </c>
      <c r="F71" s="2">
        <v>0</v>
      </c>
      <c r="G71" s="119"/>
      <c r="H71" s="109"/>
      <c r="J71" s="100"/>
      <c r="K71" s="177"/>
      <c r="L71" s="119"/>
      <c r="M71" s="109"/>
      <c r="O71" s="100"/>
      <c r="P71" s="177"/>
      <c r="Q71" s="119"/>
      <c r="R71" s="109"/>
      <c r="T71" s="100"/>
      <c r="U71" s="190"/>
    </row>
    <row r="72" spans="1:21" s="2" customFormat="1" ht="11.25" customHeight="1" x14ac:dyDescent="0.2">
      <c r="A72" s="110" t="str">
        <f>IF(ISBLANK(BW_DTV_GQ!A72),"",BW_DTV_GQ!A72)</f>
        <v>A</v>
      </c>
      <c r="B72" s="111">
        <f>IF(ISBLANK(BW_DTV_GQ!B72),"",BW_DTV_GQ!B72)</f>
        <v>5</v>
      </c>
      <c r="C72" s="31">
        <f>IF(ISBLANK(BW_DTV_GQ!C72),"",BW_DTV_GQ!C72)</f>
        <v>6</v>
      </c>
      <c r="D72" s="31">
        <f>IF(ISBLANK(BW_DTV_GQ!D72),"",BW_DTV_GQ!D72)</f>
        <v>68171020</v>
      </c>
      <c r="E72" s="109" t="s">
        <v>644</v>
      </c>
      <c r="F72" s="2">
        <v>29</v>
      </c>
      <c r="G72" s="119">
        <v>65922</v>
      </c>
      <c r="H72" s="109" t="s">
        <v>1344</v>
      </c>
      <c r="I72" s="2">
        <v>4697</v>
      </c>
      <c r="J72" s="100" t="s">
        <v>1356</v>
      </c>
      <c r="K72" s="177">
        <v>12</v>
      </c>
      <c r="L72" s="119">
        <v>66694</v>
      </c>
      <c r="M72" s="109" t="s">
        <v>1341</v>
      </c>
      <c r="N72" s="2">
        <v>4744</v>
      </c>
      <c r="O72" s="100" t="s">
        <v>1345</v>
      </c>
      <c r="P72" s="177">
        <v>19</v>
      </c>
      <c r="Q72" s="119">
        <v>127716</v>
      </c>
      <c r="R72" s="109" t="s">
        <v>1341</v>
      </c>
      <c r="S72" s="2">
        <v>9053</v>
      </c>
      <c r="T72" s="100" t="s">
        <v>1345</v>
      </c>
      <c r="U72" s="190">
        <v>19</v>
      </c>
    </row>
    <row r="73" spans="1:21" s="2" customFormat="1" ht="11.25" customHeight="1" x14ac:dyDescent="0.2">
      <c r="A73" s="110" t="str">
        <f>IF(ISBLANK(BW_DTV_GQ!A73),"",BW_DTV_GQ!A73)</f>
        <v>A</v>
      </c>
      <c r="B73" s="111">
        <f>IF(ISBLANK(BW_DTV_GQ!B73),"",BW_DTV_GQ!B73)</f>
        <v>5</v>
      </c>
      <c r="C73" s="31">
        <f>IF(ISBLANK(BW_DTV_GQ!C73),"",BW_DTV_GQ!C73)</f>
        <v>6</v>
      </c>
      <c r="D73" s="31">
        <f>IF(ISBLANK(BW_DTV_GQ!D73),"",BW_DTV_GQ!D73)</f>
        <v>69161021</v>
      </c>
      <c r="E73" s="109" t="s">
        <v>645</v>
      </c>
      <c r="F73" s="2">
        <v>29</v>
      </c>
      <c r="G73" s="119">
        <v>75911</v>
      </c>
      <c r="H73" s="109" t="s">
        <v>1344</v>
      </c>
      <c r="I73" s="2">
        <v>5569</v>
      </c>
      <c r="J73" s="100" t="s">
        <v>1351</v>
      </c>
      <c r="K73" s="177">
        <v>17</v>
      </c>
      <c r="L73" s="119">
        <v>83374</v>
      </c>
      <c r="M73" s="109" t="s">
        <v>1341</v>
      </c>
      <c r="N73" s="2">
        <v>5860</v>
      </c>
      <c r="O73" s="100" t="s">
        <v>1342</v>
      </c>
      <c r="P73" s="177">
        <v>8</v>
      </c>
      <c r="Q73" s="119">
        <v>156882</v>
      </c>
      <c r="R73" s="109" t="s">
        <v>1341</v>
      </c>
      <c r="S73" s="2">
        <v>10530</v>
      </c>
      <c r="T73" s="100" t="s">
        <v>1363</v>
      </c>
      <c r="U73" s="190">
        <v>17</v>
      </c>
    </row>
    <row r="74" spans="1:21" s="2" customFormat="1" ht="5.0999999999999996" customHeight="1" x14ac:dyDescent="0.2">
      <c r="A74" s="110" t="str">
        <f>IF(ISBLANK(BW_DTV_GQ!A74),"",BW_DTV_GQ!A74)</f>
        <v/>
      </c>
      <c r="B74" s="111" t="str">
        <f>IF(ISBLANK(BW_DTV_GQ!B74),"",BW_DTV_GQ!B74)</f>
        <v/>
      </c>
      <c r="C74" s="31" t="str">
        <f>IF(ISBLANK(BW_DTV_GQ!C74),"",BW_DTV_GQ!C74)</f>
        <v/>
      </c>
      <c r="D74" s="31" t="str">
        <f>IF(ISBLANK(BW_DTV_GQ!D74),"",BW_DTV_GQ!D74)</f>
        <v/>
      </c>
      <c r="E74" s="109" t="str">
        <f>IF(ISBLANK(BW_DTV_GQ!E74),"",BW_DTV_GQ!E74)</f>
        <v/>
      </c>
      <c r="G74" s="119"/>
      <c r="H74" s="109"/>
      <c r="J74" s="100"/>
      <c r="K74" s="177"/>
      <c r="L74" s="119"/>
      <c r="M74" s="109"/>
      <c r="O74" s="100"/>
      <c r="P74" s="177"/>
      <c r="Q74" s="119"/>
      <c r="R74" s="109"/>
      <c r="T74" s="100"/>
      <c r="U74" s="190"/>
    </row>
    <row r="75" spans="1:21" s="2" customFormat="1" ht="11.25" customHeight="1" x14ac:dyDescent="0.2">
      <c r="A75" s="110" t="str">
        <f>IF(ISBLANK(BW_DTV_GQ!A75),"",BW_DTV_GQ!A75)</f>
        <v>A</v>
      </c>
      <c r="B75" s="111">
        <f>IF(ISBLANK(BW_DTV_GQ!B75),"",BW_DTV_GQ!B75)</f>
        <v>5</v>
      </c>
      <c r="C75" s="31">
        <f>IF(ISBLANK(BW_DTV_GQ!C75),"",BW_DTV_GQ!C75)</f>
        <v>6</v>
      </c>
      <c r="D75" s="31">
        <f>IF(ISBLANK(BW_DTV_GQ!D75),"",BW_DTV_GQ!D75)</f>
        <v>70161001</v>
      </c>
      <c r="E75" s="109" t="s">
        <v>646</v>
      </c>
      <c r="F75" s="2">
        <v>0</v>
      </c>
      <c r="G75" s="119"/>
      <c r="H75" s="109"/>
      <c r="J75" s="100"/>
      <c r="K75" s="177"/>
      <c r="L75" s="119"/>
      <c r="M75" s="109"/>
      <c r="O75" s="100"/>
      <c r="P75" s="177"/>
      <c r="Q75" s="119"/>
      <c r="R75" s="109"/>
      <c r="T75" s="100"/>
      <c r="U75" s="190"/>
    </row>
    <row r="76" spans="1:21" s="2" customFormat="1" ht="11.25" customHeight="1" x14ac:dyDescent="0.2">
      <c r="A76" s="110" t="str">
        <f>IF(ISBLANK(BW_DTV_GQ!A76),"",BW_DTV_GQ!A76)</f>
        <v>A</v>
      </c>
      <c r="B76" s="111">
        <f>IF(ISBLANK(BW_DTV_GQ!B76),"",BW_DTV_GQ!B76)</f>
        <v>5</v>
      </c>
      <c r="C76" s="31">
        <f>IF(ISBLANK(BW_DTV_GQ!C76),"",BW_DTV_GQ!C76)</f>
        <v>6</v>
      </c>
      <c r="D76" s="31">
        <f>IF(ISBLANK(BW_DTV_GQ!D76),"",BW_DTV_GQ!D76)</f>
        <v>70161031</v>
      </c>
      <c r="E76" s="109" t="s">
        <v>647</v>
      </c>
      <c r="F76" s="2">
        <v>0</v>
      </c>
      <c r="G76" s="119"/>
      <c r="H76" s="109"/>
      <c r="J76" s="100"/>
      <c r="K76" s="177"/>
      <c r="L76" s="119"/>
      <c r="M76" s="109"/>
      <c r="O76" s="100"/>
      <c r="P76" s="177"/>
      <c r="Q76" s="119"/>
      <c r="R76" s="109"/>
      <c r="T76" s="100"/>
      <c r="U76" s="190"/>
    </row>
    <row r="77" spans="1:21" s="2" customFormat="1" ht="11.25" customHeight="1" x14ac:dyDescent="0.2">
      <c r="A77" s="110" t="str">
        <f>IF(ISBLANK(BW_DTV_GQ!A77),"",BW_DTV_GQ!A77)</f>
        <v>A</v>
      </c>
      <c r="B77" s="111">
        <f>IF(ISBLANK(BW_DTV_GQ!B77),"",BW_DTV_GQ!B77)</f>
        <v>5</v>
      </c>
      <c r="C77" s="31">
        <f>IF(ISBLANK(BW_DTV_GQ!C77),"",BW_DTV_GQ!C77)</f>
        <v>6</v>
      </c>
      <c r="D77" s="31">
        <f>IF(ISBLANK(BW_DTV_GQ!D77),"",BW_DTV_GQ!D77)</f>
        <v>74131036</v>
      </c>
      <c r="E77" s="109" t="s">
        <v>648</v>
      </c>
      <c r="F77" s="2">
        <v>29</v>
      </c>
      <c r="G77" s="119">
        <v>49724</v>
      </c>
      <c r="H77" s="109" t="s">
        <v>1344</v>
      </c>
      <c r="I77" s="2">
        <v>3880</v>
      </c>
      <c r="J77" s="100" t="s">
        <v>1345</v>
      </c>
      <c r="K77" s="177">
        <v>12</v>
      </c>
      <c r="L77" s="119">
        <v>48373</v>
      </c>
      <c r="M77" s="109" t="s">
        <v>1341</v>
      </c>
      <c r="N77" s="2">
        <v>4103</v>
      </c>
      <c r="O77" s="100" t="s">
        <v>1347</v>
      </c>
      <c r="P77" s="177">
        <v>15</v>
      </c>
      <c r="Q77" s="119">
        <v>97611</v>
      </c>
      <c r="R77" s="109" t="s">
        <v>1344</v>
      </c>
      <c r="S77" s="2">
        <v>7769</v>
      </c>
      <c r="T77" s="100" t="s">
        <v>1345</v>
      </c>
      <c r="U77" s="190">
        <v>18</v>
      </c>
    </row>
    <row r="78" spans="1:21" s="2" customFormat="1" ht="11.25" customHeight="1" x14ac:dyDescent="0.2">
      <c r="A78" s="110" t="str">
        <f>IF(ISBLANK(BW_DTV_GQ!A78),"",BW_DTV_GQ!A78)</f>
        <v>A</v>
      </c>
      <c r="B78" s="111">
        <f>IF(ISBLANK(BW_DTV_GQ!B78),"",BW_DTV_GQ!B78)</f>
        <v>5</v>
      </c>
      <c r="C78" s="31">
        <f>IF(ISBLANK(BW_DTV_GQ!C78),"",BW_DTV_GQ!C78)</f>
        <v>6</v>
      </c>
      <c r="D78" s="31">
        <f>IF(ISBLANK(BW_DTV_GQ!D78),"",BW_DTV_GQ!D78)</f>
        <v>74131039</v>
      </c>
      <c r="E78" s="109" t="s">
        <v>649</v>
      </c>
      <c r="F78" s="2">
        <v>29</v>
      </c>
      <c r="G78" s="119">
        <v>53789</v>
      </c>
      <c r="H78" s="109" t="s">
        <v>1344</v>
      </c>
      <c r="I78" s="2">
        <v>3953</v>
      </c>
      <c r="J78" s="100" t="s">
        <v>1344</v>
      </c>
      <c r="K78" s="177">
        <v>17</v>
      </c>
      <c r="L78" s="119">
        <v>52757</v>
      </c>
      <c r="M78" s="109" t="s">
        <v>1341</v>
      </c>
      <c r="N78" s="2">
        <v>4062</v>
      </c>
      <c r="O78" s="100" t="s">
        <v>1345</v>
      </c>
      <c r="P78" s="177">
        <v>17</v>
      </c>
      <c r="Q78" s="119">
        <v>105827</v>
      </c>
      <c r="R78" s="109" t="s">
        <v>1344</v>
      </c>
      <c r="S78" s="2">
        <v>7806</v>
      </c>
      <c r="T78" s="100" t="s">
        <v>1344</v>
      </c>
      <c r="U78" s="190">
        <v>17</v>
      </c>
    </row>
    <row r="79" spans="1:21" s="2" customFormat="1" ht="11.25" customHeight="1" x14ac:dyDescent="0.2">
      <c r="A79" s="110" t="str">
        <f>IF(ISBLANK(BW_DTV_GQ!A79),"",BW_DTV_GQ!A79)</f>
        <v>A</v>
      </c>
      <c r="B79" s="111">
        <f>IF(ISBLANK(BW_DTV_GQ!B79),"",BW_DTV_GQ!B79)</f>
        <v>5</v>
      </c>
      <c r="C79" s="31">
        <f>IF(ISBLANK(BW_DTV_GQ!C79),"",BW_DTV_GQ!C79)</f>
        <v>6</v>
      </c>
      <c r="D79" s="31">
        <f>IF(ISBLANK(BW_DTV_GQ!D79),"",BW_DTV_GQ!D79)</f>
        <v>75131041</v>
      </c>
      <c r="E79" s="109" t="s">
        <v>650</v>
      </c>
      <c r="F79" s="2">
        <v>29</v>
      </c>
      <c r="G79" s="119">
        <v>44661</v>
      </c>
      <c r="H79" s="109" t="s">
        <v>1344</v>
      </c>
      <c r="I79" s="2">
        <v>3194</v>
      </c>
      <c r="J79" s="100" t="s">
        <v>1364</v>
      </c>
      <c r="K79" s="177">
        <v>12</v>
      </c>
      <c r="L79" s="119">
        <v>42527</v>
      </c>
      <c r="M79" s="109" t="s">
        <v>1341</v>
      </c>
      <c r="N79" s="2">
        <v>3408</v>
      </c>
      <c r="O79" s="100" t="s">
        <v>1347</v>
      </c>
      <c r="P79" s="177">
        <v>15</v>
      </c>
      <c r="Q79" s="119">
        <v>86556</v>
      </c>
      <c r="R79" s="109" t="s">
        <v>1344</v>
      </c>
      <c r="S79" s="2">
        <v>6191</v>
      </c>
      <c r="T79" s="100" t="s">
        <v>1347</v>
      </c>
      <c r="U79" s="190">
        <v>11</v>
      </c>
    </row>
    <row r="80" spans="1:21" s="2" customFormat="1" ht="11.25" customHeight="1" x14ac:dyDescent="0.2">
      <c r="A80" s="110" t="str">
        <f>IF(ISBLANK(BW_DTV_GQ!A80),"",BW_DTV_GQ!A80)</f>
        <v>A</v>
      </c>
      <c r="B80" s="111">
        <f>IF(ISBLANK(BW_DTV_GQ!B80),"",BW_DTV_GQ!B80)</f>
        <v>5</v>
      </c>
      <c r="C80" s="31">
        <f>IF(ISBLANK(BW_DTV_GQ!C80),"",BW_DTV_GQ!C80)</f>
        <v>4</v>
      </c>
      <c r="D80" s="31">
        <f>IF(ISBLANK(BW_DTV_GQ!D80),"",BW_DTV_GQ!D80)</f>
        <v>79121001</v>
      </c>
      <c r="E80" s="109" t="s">
        <v>651</v>
      </c>
      <c r="F80" s="2">
        <v>29</v>
      </c>
      <c r="G80" s="119">
        <v>41232</v>
      </c>
      <c r="H80" s="109" t="s">
        <v>1352</v>
      </c>
      <c r="I80" s="2">
        <v>3100</v>
      </c>
      <c r="J80" s="100" t="s">
        <v>1352</v>
      </c>
      <c r="K80" s="177">
        <v>11</v>
      </c>
      <c r="L80" s="119">
        <v>42235</v>
      </c>
      <c r="M80" s="109" t="s">
        <v>1341</v>
      </c>
      <c r="N80" s="2">
        <v>3176</v>
      </c>
      <c r="O80" s="100" t="s">
        <v>1345</v>
      </c>
      <c r="P80" s="177">
        <v>18</v>
      </c>
      <c r="Q80" s="119">
        <v>82370</v>
      </c>
      <c r="R80" s="109" t="s">
        <v>1341</v>
      </c>
      <c r="S80" s="2">
        <v>5945</v>
      </c>
      <c r="T80" s="100" t="s">
        <v>1345</v>
      </c>
      <c r="U80" s="190">
        <v>18</v>
      </c>
    </row>
    <row r="81" spans="1:21" s="2" customFormat="1" ht="11.25" customHeight="1" x14ac:dyDescent="0.2">
      <c r="A81" s="110" t="str">
        <f>IF(ISBLANK(BW_DTV_GQ!A81),"",BW_DTV_GQ!A81)</f>
        <v>A</v>
      </c>
      <c r="B81" s="111">
        <f>IF(ISBLANK(BW_DTV_GQ!B81),"",BW_DTV_GQ!B81)</f>
        <v>5</v>
      </c>
      <c r="C81" s="31">
        <f>IF(ISBLANK(BW_DTV_GQ!C81),"",BW_DTV_GQ!C81)</f>
        <v>4</v>
      </c>
      <c r="D81" s="31">
        <f>IF(ISBLANK(BW_DTV_GQ!D81),"",BW_DTV_GQ!D81)</f>
        <v>80111051</v>
      </c>
      <c r="E81" s="109" t="s">
        <v>652</v>
      </c>
      <c r="F81" s="2">
        <v>0</v>
      </c>
      <c r="G81" s="119"/>
      <c r="H81" s="109"/>
      <c r="J81" s="100"/>
      <c r="K81" s="177"/>
      <c r="L81" s="119"/>
      <c r="M81" s="109"/>
      <c r="O81" s="100"/>
      <c r="P81" s="177"/>
      <c r="Q81" s="119"/>
      <c r="R81" s="109"/>
      <c r="T81" s="100"/>
      <c r="U81" s="190"/>
    </row>
    <row r="82" spans="1:21" s="2" customFormat="1" ht="5.0999999999999996" customHeight="1" x14ac:dyDescent="0.2">
      <c r="A82" s="110" t="str">
        <f>IF(ISBLANK(BW_DTV_GQ!A82),"",BW_DTV_GQ!A82)</f>
        <v/>
      </c>
      <c r="B82" s="111" t="str">
        <f>IF(ISBLANK(BW_DTV_GQ!B82),"",BW_DTV_GQ!B82)</f>
        <v/>
      </c>
      <c r="C82" s="31" t="str">
        <f>IF(ISBLANK(BW_DTV_GQ!C82),"",BW_DTV_GQ!C82)</f>
        <v/>
      </c>
      <c r="D82" s="31" t="str">
        <f>IF(ISBLANK(BW_DTV_GQ!D82),"",BW_DTV_GQ!D82)</f>
        <v/>
      </c>
      <c r="E82" s="109" t="str">
        <f>IF(ISBLANK(BW_DTV_GQ!E82),"",BW_DTV_GQ!E82)</f>
        <v/>
      </c>
      <c r="G82" s="119"/>
      <c r="H82" s="109"/>
      <c r="J82" s="100"/>
      <c r="K82" s="177"/>
      <c r="L82" s="119"/>
      <c r="M82" s="109"/>
      <c r="O82" s="100"/>
      <c r="P82" s="177"/>
      <c r="Q82" s="119"/>
      <c r="R82" s="109"/>
      <c r="T82" s="100"/>
      <c r="U82" s="190"/>
    </row>
    <row r="83" spans="1:21" s="2" customFormat="1" ht="11.25" customHeight="1" x14ac:dyDescent="0.2">
      <c r="A83" s="110" t="str">
        <f>IF(ISBLANK(BW_DTV_GQ!A83),"",BW_DTV_GQ!A83)</f>
        <v>A</v>
      </c>
      <c r="B83" s="111">
        <f>IF(ISBLANK(BW_DTV_GQ!B83),"",BW_DTV_GQ!B83)</f>
        <v>6</v>
      </c>
      <c r="C83" s="31">
        <f>IF(ISBLANK(BW_DTV_GQ!C83),"",BW_DTV_GQ!C83)</f>
        <v>4</v>
      </c>
      <c r="D83" s="31">
        <f>IF(ISBLANK(BW_DTV_GQ!D83),"",BW_DTV_GQ!D83)</f>
        <v>64161002</v>
      </c>
      <c r="E83" s="109" t="s">
        <v>653</v>
      </c>
      <c r="F83" s="2">
        <v>0</v>
      </c>
      <c r="G83" s="119"/>
      <c r="H83" s="109"/>
      <c r="J83" s="100"/>
      <c r="K83" s="177"/>
      <c r="L83" s="119"/>
      <c r="M83" s="109"/>
      <c r="O83" s="100"/>
      <c r="P83" s="177"/>
      <c r="Q83" s="119"/>
      <c r="R83" s="109"/>
      <c r="T83" s="100"/>
      <c r="U83" s="190"/>
    </row>
    <row r="84" spans="1:21" s="2" customFormat="1" ht="11.25" customHeight="1" x14ac:dyDescent="0.2">
      <c r="A84" s="110" t="str">
        <f>IF(ISBLANK(BW_DTV_GQ!A84),"",BW_DTV_GQ!A84)</f>
        <v>A</v>
      </c>
      <c r="B84" s="111">
        <f>IF(ISBLANK(BW_DTV_GQ!B84),"",BW_DTV_GQ!B84)</f>
        <v>6</v>
      </c>
      <c r="C84" s="31">
        <f>IF(ISBLANK(BW_DTV_GQ!C84),"",BW_DTV_GQ!C84)</f>
        <v>4</v>
      </c>
      <c r="D84" s="31">
        <f>IF(ISBLANK(BW_DTV_GQ!D84),"",BW_DTV_GQ!D84)</f>
        <v>64161001</v>
      </c>
      <c r="E84" s="109" t="s">
        <v>654</v>
      </c>
      <c r="F84" s="2">
        <v>0</v>
      </c>
      <c r="G84" s="119"/>
      <c r="H84" s="109"/>
      <c r="J84" s="100"/>
      <c r="K84" s="177"/>
      <c r="L84" s="119"/>
      <c r="M84" s="109"/>
      <c r="O84" s="100"/>
      <c r="P84" s="177"/>
      <c r="Q84" s="119"/>
      <c r="R84" s="109"/>
      <c r="T84" s="100"/>
      <c r="U84" s="190"/>
    </row>
    <row r="85" spans="1:21" s="2" customFormat="1" ht="11.25" customHeight="1" x14ac:dyDescent="0.2">
      <c r="A85" s="110" t="str">
        <f>IF(ISBLANK(BW_DTV_GQ!A85),"",BW_DTV_GQ!A85)</f>
        <v>A</v>
      </c>
      <c r="B85" s="111">
        <f>IF(ISBLANK(BW_DTV_GQ!B85),"",BW_DTV_GQ!B85)</f>
        <v>6</v>
      </c>
      <c r="C85" s="31">
        <f>IF(ISBLANK(BW_DTV_GQ!C85),"",BW_DTV_GQ!C85)</f>
        <v>4</v>
      </c>
      <c r="D85" s="31">
        <f>IF(ISBLANK(BW_DTV_GQ!D85),"",BW_DTV_GQ!D85)</f>
        <v>66171001</v>
      </c>
      <c r="E85" s="109" t="s">
        <v>655</v>
      </c>
      <c r="F85" s="2">
        <v>0</v>
      </c>
      <c r="G85" s="119"/>
      <c r="H85" s="109"/>
      <c r="J85" s="100"/>
      <c r="K85" s="177"/>
      <c r="L85" s="119"/>
      <c r="M85" s="109"/>
      <c r="O85" s="100"/>
      <c r="P85" s="177"/>
      <c r="Q85" s="119"/>
      <c r="R85" s="109"/>
      <c r="T85" s="100"/>
      <c r="U85" s="190"/>
    </row>
    <row r="86" spans="1:21" s="2" customFormat="1" ht="11.25" customHeight="1" x14ac:dyDescent="0.2">
      <c r="A86" s="110" t="str">
        <f>IF(ISBLANK(BW_DTV_GQ!A86),"",BW_DTV_GQ!A86)</f>
        <v>A</v>
      </c>
      <c r="B86" s="111">
        <f>IF(ISBLANK(BW_DTV_GQ!B86),"",BW_DTV_GQ!B86)</f>
        <v>6</v>
      </c>
      <c r="C86" s="31">
        <f>IF(ISBLANK(BW_DTV_GQ!C86),"",BW_DTV_GQ!C86)</f>
        <v>4</v>
      </c>
      <c r="D86" s="31">
        <f>IF(ISBLANK(BW_DTV_GQ!D86),"",BW_DTV_GQ!D86)</f>
        <v>66171013</v>
      </c>
      <c r="E86" s="109" t="s">
        <v>656</v>
      </c>
      <c r="F86" s="2">
        <v>0</v>
      </c>
      <c r="G86" s="119"/>
      <c r="H86" s="109"/>
      <c r="J86" s="100"/>
      <c r="K86" s="177"/>
      <c r="L86" s="119"/>
      <c r="M86" s="109"/>
      <c r="O86" s="100"/>
      <c r="P86" s="177"/>
      <c r="Q86" s="119"/>
      <c r="R86" s="109"/>
      <c r="T86" s="100"/>
      <c r="U86" s="190"/>
    </row>
    <row r="87" spans="1:21" s="2" customFormat="1" ht="5.0999999999999996" customHeight="1" x14ac:dyDescent="0.2">
      <c r="A87" s="110" t="str">
        <f>IF(ISBLANK(BW_DTV_GQ!A87),"",BW_DTV_GQ!A87)</f>
        <v/>
      </c>
      <c r="B87" s="111" t="str">
        <f>IF(ISBLANK(BW_DTV_GQ!B87),"",BW_DTV_GQ!B87)</f>
        <v/>
      </c>
      <c r="C87" s="31" t="str">
        <f>IF(ISBLANK(BW_DTV_GQ!C87),"",BW_DTV_GQ!C87)</f>
        <v/>
      </c>
      <c r="D87" s="31" t="str">
        <f>IF(ISBLANK(BW_DTV_GQ!D87),"",BW_DTV_GQ!D87)</f>
        <v/>
      </c>
      <c r="E87" s="109" t="str">
        <f>IF(ISBLANK(BW_DTV_GQ!E87),"",BW_DTV_GQ!E87)</f>
        <v/>
      </c>
      <c r="G87" s="119"/>
      <c r="H87" s="109"/>
      <c r="J87" s="100"/>
      <c r="K87" s="177"/>
      <c r="L87" s="119"/>
      <c r="M87" s="109"/>
      <c r="O87" s="100"/>
      <c r="P87" s="177"/>
      <c r="Q87" s="119"/>
      <c r="R87" s="109"/>
      <c r="T87" s="100"/>
      <c r="U87" s="190"/>
    </row>
    <row r="88" spans="1:21" s="2" customFormat="1" ht="11.25" customHeight="1" x14ac:dyDescent="0.2">
      <c r="A88" s="110" t="str">
        <f>IF(ISBLANK(BW_DTV_GQ!A88),"",BW_DTV_GQ!A88)</f>
        <v>A</v>
      </c>
      <c r="B88" s="111">
        <f>IF(ISBLANK(BW_DTV_GQ!B88),"",BW_DTV_GQ!B88)</f>
        <v>6</v>
      </c>
      <c r="C88" s="31">
        <f>IF(ISBLANK(BW_DTV_GQ!C88),"",BW_DTV_GQ!C88)</f>
        <v>5</v>
      </c>
      <c r="D88" s="31">
        <f>IF(ISBLANK(BW_DTV_GQ!D88),"",BW_DTV_GQ!D88)</f>
        <v>67181055</v>
      </c>
      <c r="E88" s="109" t="s">
        <v>657</v>
      </c>
      <c r="F88" s="2">
        <v>0</v>
      </c>
      <c r="G88" s="119"/>
      <c r="H88" s="109"/>
      <c r="J88" s="100"/>
      <c r="K88" s="177"/>
      <c r="L88" s="119"/>
      <c r="M88" s="109"/>
      <c r="O88" s="100"/>
      <c r="P88" s="177"/>
      <c r="Q88" s="119"/>
      <c r="R88" s="109"/>
      <c r="T88" s="100"/>
      <c r="U88" s="190"/>
    </row>
    <row r="89" spans="1:21" s="2" customFormat="1" ht="11.25" customHeight="1" x14ac:dyDescent="0.2">
      <c r="A89" s="110" t="str">
        <f>IF(ISBLANK(BW_DTV_GQ!A89),"",BW_DTV_GQ!A89)</f>
        <v>A</v>
      </c>
      <c r="B89" s="111">
        <f>IF(ISBLANK(BW_DTV_GQ!B89),"",BW_DTV_GQ!B89)</f>
        <v>6</v>
      </c>
      <c r="C89" s="31">
        <f>IF(ISBLANK(BW_DTV_GQ!C89),"",BW_DTV_GQ!C89)</f>
        <v>6</v>
      </c>
      <c r="D89" s="31">
        <f>IF(ISBLANK(BW_DTV_GQ!D89),"",BW_DTV_GQ!D89)</f>
        <v>67191057</v>
      </c>
      <c r="E89" s="109" t="s">
        <v>658</v>
      </c>
      <c r="F89" s="2">
        <v>0</v>
      </c>
      <c r="G89" s="119"/>
      <c r="H89" s="109"/>
      <c r="J89" s="100"/>
      <c r="K89" s="177"/>
      <c r="L89" s="119"/>
      <c r="M89" s="109"/>
      <c r="O89" s="100"/>
      <c r="P89" s="177"/>
      <c r="Q89" s="119"/>
      <c r="R89" s="109"/>
      <c r="T89" s="100"/>
      <c r="U89" s="190"/>
    </row>
    <row r="90" spans="1:21" s="2" customFormat="1" ht="11.25" customHeight="1" x14ac:dyDescent="0.2">
      <c r="A90" s="110" t="str">
        <f>IF(ISBLANK(BW_DTV_GQ!A90),"",BW_DTV_GQ!A90)</f>
        <v>A</v>
      </c>
      <c r="B90" s="111">
        <f>IF(ISBLANK(BW_DTV_GQ!B90),"",BW_DTV_GQ!B90)</f>
        <v>6</v>
      </c>
      <c r="C90" s="31">
        <f>IF(ISBLANK(BW_DTV_GQ!C90),"",BW_DTV_GQ!C90)</f>
        <v>6</v>
      </c>
      <c r="D90" s="31">
        <f>IF(ISBLANK(BW_DTV_GQ!D90),"",BW_DTV_GQ!D90)</f>
        <v>67191058</v>
      </c>
      <c r="E90" s="109" t="s">
        <v>659</v>
      </c>
      <c r="F90" s="2">
        <v>29</v>
      </c>
      <c r="G90" s="119">
        <v>47746</v>
      </c>
      <c r="H90" s="109" t="s">
        <v>1344</v>
      </c>
      <c r="I90" s="2">
        <v>2892</v>
      </c>
      <c r="J90" s="100" t="s">
        <v>1344</v>
      </c>
      <c r="K90" s="177">
        <v>19</v>
      </c>
      <c r="L90" s="119">
        <v>37971</v>
      </c>
      <c r="M90" s="109" t="s">
        <v>1350</v>
      </c>
      <c r="N90" s="2">
        <v>2698</v>
      </c>
      <c r="O90" s="100" t="s">
        <v>1345</v>
      </c>
      <c r="P90" s="177">
        <v>17</v>
      </c>
      <c r="Q90" s="119">
        <v>85249</v>
      </c>
      <c r="R90" s="109" t="s">
        <v>1344</v>
      </c>
      <c r="S90" s="2">
        <v>5493</v>
      </c>
      <c r="T90" s="100" t="s">
        <v>1345</v>
      </c>
      <c r="U90" s="190">
        <v>17</v>
      </c>
    </row>
    <row r="91" spans="1:21" s="2" customFormat="1" ht="11.25" customHeight="1" x14ac:dyDescent="0.2">
      <c r="A91" s="110" t="str">
        <f>IF(ISBLANK(BW_DTV_GQ!A91),"",BW_DTV_GQ!A91)</f>
        <v>A</v>
      </c>
      <c r="B91" s="111">
        <f>IF(ISBLANK(BW_DTV_GQ!B91),"",BW_DTV_GQ!B91)</f>
        <v>6</v>
      </c>
      <c r="C91" s="31">
        <f>IF(ISBLANK(BW_DTV_GQ!C91),"",BW_DTV_GQ!C91)</f>
        <v>5</v>
      </c>
      <c r="D91" s="31">
        <f>IF(ISBLANK(BW_DTV_GQ!D91),"",BW_DTV_GQ!D91)</f>
        <v>68211003</v>
      </c>
      <c r="E91" s="109" t="s">
        <v>660</v>
      </c>
      <c r="F91" s="2">
        <v>0</v>
      </c>
      <c r="G91" s="119"/>
      <c r="H91" s="109"/>
      <c r="J91" s="100"/>
      <c r="K91" s="177"/>
      <c r="L91" s="119"/>
      <c r="M91" s="109"/>
      <c r="O91" s="100"/>
      <c r="P91" s="177"/>
      <c r="Q91" s="119"/>
      <c r="R91" s="109"/>
      <c r="T91" s="100"/>
      <c r="U91" s="190"/>
    </row>
    <row r="92" spans="1:21" s="2" customFormat="1" ht="5.0999999999999996" customHeight="1" x14ac:dyDescent="0.2">
      <c r="A92" s="110" t="str">
        <f>IF(ISBLANK(BW_DTV_GQ!A92),"",BW_DTV_GQ!A92)</f>
        <v/>
      </c>
      <c r="B92" s="111" t="str">
        <f>IF(ISBLANK(BW_DTV_GQ!B92),"",BW_DTV_GQ!B92)</f>
        <v/>
      </c>
      <c r="C92" s="31" t="str">
        <f>IF(ISBLANK(BW_DTV_GQ!C92),"",BW_DTV_GQ!C92)</f>
        <v/>
      </c>
      <c r="D92" s="31" t="str">
        <f>IF(ISBLANK(BW_DTV_GQ!D92),"",BW_DTV_GQ!D92)</f>
        <v/>
      </c>
      <c r="E92" s="109" t="str">
        <f>IF(ISBLANK(BW_DTV_GQ!E92),"",BW_DTV_GQ!E92)</f>
        <v/>
      </c>
      <c r="G92" s="119"/>
      <c r="H92" s="109"/>
      <c r="J92" s="100"/>
      <c r="K92" s="177"/>
      <c r="L92" s="119"/>
      <c r="M92" s="109"/>
      <c r="O92" s="100"/>
      <c r="P92" s="177"/>
      <c r="Q92" s="119"/>
      <c r="R92" s="109"/>
      <c r="T92" s="100"/>
      <c r="U92" s="190"/>
    </row>
    <row r="93" spans="1:21" s="2" customFormat="1" ht="11.25" customHeight="1" x14ac:dyDescent="0.2">
      <c r="A93" s="110" t="str">
        <f>IF(ISBLANK(BW_DTV_GQ!A93),"",BW_DTV_GQ!A93)</f>
        <v>A</v>
      </c>
      <c r="B93" s="111">
        <f>IF(ISBLANK(BW_DTV_GQ!B93),"",BW_DTV_GQ!B93)</f>
        <v>8</v>
      </c>
      <c r="C93" s="31">
        <f>IF(ISBLANK(BW_DTV_GQ!C93),"",BW_DTV_GQ!C93)</f>
        <v>6</v>
      </c>
      <c r="D93" s="31">
        <f>IF(ISBLANK(BW_DTV_GQ!D93),"",BW_DTV_GQ!D93)</f>
        <v>70161027</v>
      </c>
      <c r="E93" s="109" t="s">
        <v>661</v>
      </c>
      <c r="F93" s="2">
        <v>0</v>
      </c>
      <c r="G93" s="119"/>
      <c r="H93" s="109"/>
      <c r="J93" s="100"/>
      <c r="K93" s="177"/>
      <c r="L93" s="119"/>
      <c r="M93" s="109"/>
      <c r="O93" s="100"/>
      <c r="P93" s="177"/>
      <c r="Q93" s="119"/>
      <c r="R93" s="109"/>
      <c r="T93" s="100"/>
      <c r="U93" s="190"/>
    </row>
    <row r="94" spans="1:21" s="2" customFormat="1" ht="11.25" customHeight="1" x14ac:dyDescent="0.2">
      <c r="A94" s="110" t="str">
        <f>IF(ISBLANK(BW_DTV_GQ!A94),"",BW_DTV_GQ!A94)</f>
        <v>A</v>
      </c>
      <c r="B94" s="111">
        <f>IF(ISBLANK(BW_DTV_GQ!B94),"",BW_DTV_GQ!B94)</f>
        <v>8</v>
      </c>
      <c r="C94" s="31">
        <f>IF(ISBLANK(BW_DTV_GQ!C94),"",BW_DTV_GQ!C94)</f>
        <v>6</v>
      </c>
      <c r="D94" s="31">
        <f>IF(ISBLANK(BW_DTV_GQ!D94),"",BW_DTV_GQ!D94)</f>
        <v>70171028</v>
      </c>
      <c r="E94" s="109" t="s">
        <v>662</v>
      </c>
      <c r="F94" s="2">
        <v>0</v>
      </c>
      <c r="G94" s="119"/>
      <c r="H94" s="109"/>
      <c r="J94" s="100"/>
      <c r="K94" s="177"/>
      <c r="L94" s="119"/>
      <c r="M94" s="109"/>
      <c r="O94" s="100"/>
      <c r="P94" s="177"/>
      <c r="Q94" s="119"/>
      <c r="R94" s="109"/>
      <c r="T94" s="100"/>
      <c r="U94" s="190"/>
    </row>
    <row r="95" spans="1:21" s="2" customFormat="1" ht="11.25" customHeight="1" x14ac:dyDescent="0.2">
      <c r="A95" s="110" t="str">
        <f>IF(ISBLANK(BW_DTV_GQ!A95),"",BW_DTV_GQ!A95)</f>
        <v>A</v>
      </c>
      <c r="B95" s="111">
        <f>IF(ISBLANK(BW_DTV_GQ!B95),"",BW_DTV_GQ!B95)</f>
        <v>8</v>
      </c>
      <c r="C95" s="31">
        <f>IF(ISBLANK(BW_DTV_GQ!C95),"",BW_DTV_GQ!C95)</f>
        <v>6</v>
      </c>
      <c r="D95" s="31">
        <f>IF(ISBLANK(BW_DTV_GQ!D95),"",BW_DTV_GQ!D95)</f>
        <v>70181079</v>
      </c>
      <c r="E95" s="109" t="s">
        <v>663</v>
      </c>
      <c r="F95" s="2">
        <v>0</v>
      </c>
      <c r="G95" s="119"/>
      <c r="H95" s="109"/>
      <c r="J95" s="100"/>
      <c r="K95" s="177"/>
      <c r="L95" s="119"/>
      <c r="M95" s="109"/>
      <c r="O95" s="100"/>
      <c r="P95" s="177"/>
      <c r="Q95" s="119"/>
      <c r="R95" s="109"/>
      <c r="T95" s="100"/>
      <c r="U95" s="190"/>
    </row>
    <row r="96" spans="1:21" s="2" customFormat="1" ht="11.25" customHeight="1" x14ac:dyDescent="0.2">
      <c r="A96" s="110" t="str">
        <f>IF(ISBLANK(BW_DTV_GQ!A96),"",BW_DTV_GQ!A96)</f>
        <v>A</v>
      </c>
      <c r="B96" s="111">
        <f>IF(ISBLANK(BW_DTV_GQ!B96),"",BW_DTV_GQ!B96)</f>
        <v>8</v>
      </c>
      <c r="C96" s="31">
        <f>IF(ISBLANK(BW_DTV_GQ!C96),"",BW_DTV_GQ!C96)</f>
        <v>6</v>
      </c>
      <c r="D96" s="31">
        <f>IF(ISBLANK(BW_DTV_GQ!D96),"",BW_DTV_GQ!D96)</f>
        <v>70181078</v>
      </c>
      <c r="E96" s="109" t="s">
        <v>664</v>
      </c>
      <c r="F96" s="2">
        <v>29</v>
      </c>
      <c r="G96" s="119">
        <v>51446</v>
      </c>
      <c r="H96" s="109" t="s">
        <v>1346</v>
      </c>
      <c r="I96" s="2">
        <v>3576</v>
      </c>
      <c r="J96" s="100" t="s">
        <v>1345</v>
      </c>
      <c r="K96" s="177">
        <v>19</v>
      </c>
      <c r="L96" s="119">
        <v>45462</v>
      </c>
      <c r="M96" s="109" t="s">
        <v>1364</v>
      </c>
      <c r="N96" s="2">
        <v>3513</v>
      </c>
      <c r="O96" s="100" t="s">
        <v>1345</v>
      </c>
      <c r="P96" s="177">
        <v>11</v>
      </c>
      <c r="Q96" s="119">
        <v>95666</v>
      </c>
      <c r="R96" s="109" t="s">
        <v>1344</v>
      </c>
      <c r="S96" s="2">
        <v>6595</v>
      </c>
      <c r="T96" s="100" t="s">
        <v>1345</v>
      </c>
      <c r="U96" s="190">
        <v>13</v>
      </c>
    </row>
    <row r="97" spans="1:21" s="2" customFormat="1" ht="11.25" customHeight="1" x14ac:dyDescent="0.2">
      <c r="A97" s="110" t="str">
        <f>IF(ISBLANK(BW_DTV_GQ!A97),"",BW_DTV_GQ!A97)</f>
        <v>A</v>
      </c>
      <c r="B97" s="111">
        <f>IF(ISBLANK(BW_DTV_GQ!B97),"",BW_DTV_GQ!B97)</f>
        <v>8</v>
      </c>
      <c r="C97" s="31">
        <f>IF(ISBLANK(BW_DTV_GQ!C97),"",BW_DTV_GQ!C97)</f>
        <v>6</v>
      </c>
      <c r="D97" s="31">
        <f>IF(ISBLANK(BW_DTV_GQ!D97),"",BW_DTV_GQ!D97)</f>
        <v>71191076</v>
      </c>
      <c r="E97" s="109" t="s">
        <v>665</v>
      </c>
      <c r="F97" s="2">
        <v>29</v>
      </c>
      <c r="G97" s="119">
        <v>53190</v>
      </c>
      <c r="H97" s="109" t="s">
        <v>1344</v>
      </c>
      <c r="I97" s="2">
        <v>3979</v>
      </c>
      <c r="J97" s="100" t="s">
        <v>1342</v>
      </c>
      <c r="K97" s="177">
        <v>8</v>
      </c>
      <c r="L97" s="119">
        <v>52157</v>
      </c>
      <c r="M97" s="109" t="s">
        <v>1344</v>
      </c>
      <c r="N97" s="2">
        <v>4048</v>
      </c>
      <c r="O97" s="100" t="s">
        <v>1347</v>
      </c>
      <c r="P97" s="177">
        <v>11</v>
      </c>
      <c r="Q97" s="119">
        <v>105347</v>
      </c>
      <c r="R97" s="109" t="s">
        <v>1344</v>
      </c>
      <c r="S97" s="2">
        <v>7206</v>
      </c>
      <c r="T97" s="100" t="s">
        <v>1347</v>
      </c>
      <c r="U97" s="190">
        <v>11</v>
      </c>
    </row>
    <row r="98" spans="1:21" s="2" customFormat="1" ht="11.25" customHeight="1" x14ac:dyDescent="0.2">
      <c r="A98" s="110" t="str">
        <f>IF(ISBLANK(BW_DTV_GQ!A98),"",BW_DTV_GQ!A98)</f>
        <v>A</v>
      </c>
      <c r="B98" s="111">
        <f>IF(ISBLANK(BW_DTV_GQ!B98),"",BW_DTV_GQ!B98)</f>
        <v>8</v>
      </c>
      <c r="C98" s="31">
        <f>IF(ISBLANK(BW_DTV_GQ!C98),"",BW_DTV_GQ!C98)</f>
        <v>6</v>
      </c>
      <c r="D98" s="31">
        <f>IF(ISBLANK(BW_DTV_GQ!D98),"",BW_DTV_GQ!D98)</f>
        <v>71191075</v>
      </c>
      <c r="E98" s="109" t="s">
        <v>666</v>
      </c>
      <c r="F98" s="2">
        <v>29</v>
      </c>
      <c r="G98" s="119">
        <v>55479</v>
      </c>
      <c r="H98" s="109" t="s">
        <v>1344</v>
      </c>
      <c r="I98" s="2">
        <v>4408</v>
      </c>
      <c r="J98" s="100" t="s">
        <v>1342</v>
      </c>
      <c r="K98" s="177">
        <v>8</v>
      </c>
      <c r="L98" s="119">
        <v>56502</v>
      </c>
      <c r="M98" s="109" t="s">
        <v>1344</v>
      </c>
      <c r="N98" s="2">
        <v>4273</v>
      </c>
      <c r="O98" s="100" t="s">
        <v>1351</v>
      </c>
      <c r="P98" s="177">
        <v>18</v>
      </c>
      <c r="Q98" s="119">
        <v>111981</v>
      </c>
      <c r="R98" s="109" t="s">
        <v>1344</v>
      </c>
      <c r="S98" s="2">
        <v>7689</v>
      </c>
      <c r="T98" s="100" t="s">
        <v>1361</v>
      </c>
      <c r="U98" s="190">
        <v>18</v>
      </c>
    </row>
    <row r="99" spans="1:21" s="2" customFormat="1" ht="11.25" customHeight="1" x14ac:dyDescent="0.2">
      <c r="A99" s="110" t="str">
        <f>IF(ISBLANK(BW_DTV_GQ!A99),"",BW_DTV_GQ!A99)</f>
        <v>A</v>
      </c>
      <c r="B99" s="111">
        <f>IF(ISBLANK(BW_DTV_GQ!B99),"",BW_DTV_GQ!B99)</f>
        <v>8</v>
      </c>
      <c r="C99" s="31">
        <f>IF(ISBLANK(BW_DTV_GQ!C99),"",BW_DTV_GQ!C99)</f>
        <v>6</v>
      </c>
      <c r="D99" s="31">
        <f>IF(ISBLANK(BW_DTV_GQ!D99),"",BW_DTV_GQ!D99)</f>
        <v>72191001</v>
      </c>
      <c r="E99" s="109" t="s">
        <v>667</v>
      </c>
      <c r="F99" s="2">
        <v>29</v>
      </c>
      <c r="G99" s="119">
        <v>65261</v>
      </c>
      <c r="H99" s="109" t="s">
        <v>1344</v>
      </c>
      <c r="I99" s="2">
        <v>4916</v>
      </c>
      <c r="J99" s="100" t="s">
        <v>1361</v>
      </c>
      <c r="K99" s="177">
        <v>8</v>
      </c>
      <c r="L99" s="119">
        <v>55536</v>
      </c>
      <c r="M99" s="109" t="s">
        <v>1344</v>
      </c>
      <c r="N99" s="2">
        <v>4157</v>
      </c>
      <c r="O99" s="100" t="s">
        <v>1351</v>
      </c>
      <c r="P99" s="177">
        <v>18</v>
      </c>
      <c r="Q99" s="119">
        <v>120797</v>
      </c>
      <c r="R99" s="109" t="s">
        <v>1344</v>
      </c>
      <c r="S99" s="2">
        <v>8336</v>
      </c>
      <c r="T99" s="100" t="s">
        <v>1361</v>
      </c>
      <c r="U99" s="190">
        <v>18</v>
      </c>
    </row>
    <row r="100" spans="1:21" s="2" customFormat="1" ht="5.0999999999999996" customHeight="1" x14ac:dyDescent="0.2">
      <c r="A100" s="110" t="str">
        <f>IF(ISBLANK(BW_DTV_GQ!A100),"",BW_DTV_GQ!A100)</f>
        <v/>
      </c>
      <c r="B100" s="111" t="str">
        <f>IF(ISBLANK(BW_DTV_GQ!B100),"",BW_DTV_GQ!B100)</f>
        <v/>
      </c>
      <c r="C100" s="31" t="str">
        <f>IF(ISBLANK(BW_DTV_GQ!C100),"",BW_DTV_GQ!C100)</f>
        <v/>
      </c>
      <c r="D100" s="31" t="str">
        <f>IF(ISBLANK(BW_DTV_GQ!D100),"",BW_DTV_GQ!D100)</f>
        <v/>
      </c>
      <c r="E100" s="109" t="str">
        <f>IF(ISBLANK(BW_DTV_GQ!E100),"",BW_DTV_GQ!E100)</f>
        <v/>
      </c>
      <c r="G100" s="119"/>
      <c r="H100" s="109"/>
      <c r="J100" s="100"/>
      <c r="K100" s="177"/>
      <c r="L100" s="119"/>
      <c r="M100" s="109"/>
      <c r="O100" s="100"/>
      <c r="P100" s="177"/>
      <c r="Q100" s="119"/>
      <c r="R100" s="109"/>
      <c r="T100" s="100"/>
      <c r="U100" s="190"/>
    </row>
    <row r="101" spans="1:21" s="2" customFormat="1" ht="11.25" customHeight="1" x14ac:dyDescent="0.2">
      <c r="A101" s="110" t="str">
        <f>IF(ISBLANK(BW_DTV_GQ!A101),"",BW_DTV_GQ!A101)</f>
        <v>A</v>
      </c>
      <c r="B101" s="111">
        <f>IF(ISBLANK(BW_DTV_GQ!B101),"",BW_DTV_GQ!B101)</f>
        <v>8</v>
      </c>
      <c r="C101" s="31">
        <f>IF(ISBLANK(BW_DTV_GQ!C101),"",BW_DTV_GQ!C101)</f>
        <v>6</v>
      </c>
      <c r="D101" s="31">
        <f>IF(ISBLANK(BW_DTV_GQ!D101),"",BW_DTV_GQ!D101)</f>
        <v>73211069</v>
      </c>
      <c r="E101" s="109" t="s">
        <v>668</v>
      </c>
      <c r="F101" s="2">
        <v>0</v>
      </c>
      <c r="G101" s="119"/>
      <c r="H101" s="109"/>
      <c r="J101" s="100"/>
      <c r="K101" s="177"/>
      <c r="L101" s="119"/>
      <c r="M101" s="109"/>
      <c r="O101" s="100"/>
      <c r="P101" s="177"/>
      <c r="Q101" s="119"/>
      <c r="R101" s="109"/>
      <c r="T101" s="100"/>
      <c r="U101" s="190"/>
    </row>
    <row r="102" spans="1:21" s="2" customFormat="1" ht="11.25" customHeight="1" x14ac:dyDescent="0.2">
      <c r="A102" s="110" t="str">
        <f>IF(ISBLANK(BW_DTV_GQ!A102),"",BW_DTV_GQ!A102)</f>
        <v>A</v>
      </c>
      <c r="B102" s="111">
        <f>IF(ISBLANK(BW_DTV_GQ!B102),"",BW_DTV_GQ!B102)</f>
        <v>8</v>
      </c>
      <c r="C102" s="31">
        <f>IF(ISBLANK(BW_DTV_GQ!C102),"",BW_DTV_GQ!C102)</f>
        <v>6</v>
      </c>
      <c r="D102" s="31">
        <f>IF(ISBLANK(BW_DTV_GQ!D102),"",BW_DTV_GQ!D102)</f>
        <v>73221067</v>
      </c>
      <c r="E102" s="109" t="s">
        <v>669</v>
      </c>
      <c r="F102" s="2">
        <v>29</v>
      </c>
      <c r="G102" s="119">
        <v>60250</v>
      </c>
      <c r="H102" s="109" t="s">
        <v>1344</v>
      </c>
      <c r="I102" s="2">
        <v>4301</v>
      </c>
      <c r="J102" s="100" t="s">
        <v>1350</v>
      </c>
      <c r="K102" s="177">
        <v>18</v>
      </c>
      <c r="L102" s="119">
        <v>35627</v>
      </c>
      <c r="M102" s="109" t="s">
        <v>1358</v>
      </c>
      <c r="N102" s="2">
        <v>2747</v>
      </c>
      <c r="O102" s="100" t="s">
        <v>1358</v>
      </c>
      <c r="P102" s="177">
        <v>11</v>
      </c>
      <c r="Q102" s="119">
        <v>93760</v>
      </c>
      <c r="R102" s="109" t="s">
        <v>1344</v>
      </c>
      <c r="S102" s="2">
        <v>6427</v>
      </c>
      <c r="T102" s="100" t="s">
        <v>1350</v>
      </c>
      <c r="U102" s="190">
        <v>17</v>
      </c>
    </row>
    <row r="103" spans="1:21" s="2" customFormat="1" ht="11.25" customHeight="1" x14ac:dyDescent="0.2">
      <c r="A103" s="110" t="str">
        <f>IF(ISBLANK(BW_DTV_GQ!A103),"",BW_DTV_GQ!A103)</f>
        <v>A</v>
      </c>
      <c r="B103" s="111">
        <f>IF(ISBLANK(BW_DTV_GQ!B103),"",BW_DTV_GQ!B103)</f>
        <v>8</v>
      </c>
      <c r="C103" s="31">
        <f>IF(ISBLANK(BW_DTV_GQ!C103),"",BW_DTV_GQ!C103)</f>
        <v>6</v>
      </c>
      <c r="D103" s="31">
        <f>IF(ISBLANK(BW_DTV_GQ!D103),"",BW_DTV_GQ!D103)</f>
        <v>73231001</v>
      </c>
      <c r="E103" s="109" t="s">
        <v>670</v>
      </c>
      <c r="F103" s="2">
        <v>0</v>
      </c>
      <c r="G103" s="119"/>
      <c r="H103" s="109"/>
      <c r="J103" s="100"/>
      <c r="K103" s="177"/>
      <c r="L103" s="119"/>
      <c r="M103" s="109"/>
      <c r="O103" s="100"/>
      <c r="P103" s="177"/>
      <c r="Q103" s="119"/>
      <c r="R103" s="109"/>
      <c r="T103" s="100"/>
      <c r="U103" s="190"/>
    </row>
    <row r="104" spans="1:21" s="2" customFormat="1" ht="5.0999999999999996" customHeight="1" x14ac:dyDescent="0.2">
      <c r="A104" s="110" t="str">
        <f>IF(ISBLANK(BW_DTV_GQ!A104),"",BW_DTV_GQ!A104)</f>
        <v/>
      </c>
      <c r="B104" s="111" t="str">
        <f>IF(ISBLANK(BW_DTV_GQ!B104),"",BW_DTV_GQ!B104)</f>
        <v/>
      </c>
      <c r="C104" s="31" t="str">
        <f>IF(ISBLANK(BW_DTV_GQ!C104),"",BW_DTV_GQ!C104)</f>
        <v/>
      </c>
      <c r="D104" s="31" t="str">
        <f>IF(ISBLANK(BW_DTV_GQ!D104),"",BW_DTV_GQ!D104)</f>
        <v/>
      </c>
      <c r="E104" s="109" t="str">
        <f>IF(ISBLANK(BW_DTV_GQ!E104),"",BW_DTV_GQ!E104)</f>
        <v/>
      </c>
      <c r="G104" s="119"/>
      <c r="H104" s="109"/>
      <c r="J104" s="100"/>
      <c r="K104" s="177"/>
      <c r="L104" s="119"/>
      <c r="M104" s="109"/>
      <c r="O104" s="100"/>
      <c r="P104" s="177"/>
      <c r="Q104" s="119"/>
      <c r="R104" s="109"/>
      <c r="T104" s="100"/>
      <c r="U104" s="190"/>
    </row>
    <row r="105" spans="1:21" s="2" customFormat="1" ht="11.25" customHeight="1" x14ac:dyDescent="0.2">
      <c r="A105" s="110" t="str">
        <f>IF(ISBLANK(BW_DTV_GQ!A105),"",BW_DTV_GQ!A105)</f>
        <v>A</v>
      </c>
      <c r="B105" s="111">
        <f>IF(ISBLANK(BW_DTV_GQ!B105),"",BW_DTV_GQ!B105)</f>
        <v>81</v>
      </c>
      <c r="C105" s="31">
        <f>IF(ISBLANK(BW_DTV_GQ!C105),"",BW_DTV_GQ!C105)</f>
        <v>4</v>
      </c>
      <c r="D105" s="31">
        <f>IF(ISBLANK(BW_DTV_GQ!D105),"",BW_DTV_GQ!D105)</f>
        <v>68211001</v>
      </c>
      <c r="E105" s="109" t="s">
        <v>671</v>
      </c>
      <c r="F105" s="2">
        <v>29</v>
      </c>
      <c r="G105" s="119">
        <v>59476</v>
      </c>
      <c r="H105" s="109" t="s">
        <v>1344</v>
      </c>
      <c r="I105" s="2">
        <v>4744</v>
      </c>
      <c r="J105" s="100" t="s">
        <v>1345</v>
      </c>
      <c r="K105" s="177">
        <v>13</v>
      </c>
      <c r="L105" s="119">
        <v>56803</v>
      </c>
      <c r="M105" s="109" t="s">
        <v>1345</v>
      </c>
      <c r="N105" s="2">
        <v>4830</v>
      </c>
      <c r="O105" s="100" t="s">
        <v>1345</v>
      </c>
      <c r="P105" s="177">
        <v>14</v>
      </c>
      <c r="Q105" s="119">
        <v>114663</v>
      </c>
      <c r="R105" s="109" t="s">
        <v>1350</v>
      </c>
      <c r="S105" s="2">
        <v>9547</v>
      </c>
      <c r="T105" s="100" t="s">
        <v>1345</v>
      </c>
      <c r="U105" s="190">
        <v>13</v>
      </c>
    </row>
    <row r="106" spans="1:21" s="2" customFormat="1" ht="11.25" customHeight="1" x14ac:dyDescent="0.2">
      <c r="A106" s="110" t="str">
        <f>IF(ISBLANK(BW_DTV_GQ!A106),"",BW_DTV_GQ!A106)</f>
        <v>A</v>
      </c>
      <c r="B106" s="111">
        <f>IF(ISBLANK(BW_DTV_GQ!B106),"",BW_DTV_GQ!B106)</f>
        <v>81</v>
      </c>
      <c r="C106" s="31">
        <f>IF(ISBLANK(BW_DTV_GQ!C106),"",BW_DTV_GQ!C106)</f>
        <v>6</v>
      </c>
      <c r="D106" s="31">
        <f>IF(ISBLANK(BW_DTV_GQ!D106),"",BW_DTV_GQ!D106)</f>
        <v>68211002</v>
      </c>
      <c r="E106" s="109" t="s">
        <v>672</v>
      </c>
      <c r="F106" s="2">
        <v>29</v>
      </c>
      <c r="G106" s="119">
        <v>64388</v>
      </c>
      <c r="H106" s="109" t="s">
        <v>1344</v>
      </c>
      <c r="I106" s="2">
        <v>4867</v>
      </c>
      <c r="J106" s="100" t="s">
        <v>1345</v>
      </c>
      <c r="K106" s="177">
        <v>13</v>
      </c>
      <c r="L106" s="119">
        <v>61022</v>
      </c>
      <c r="M106" s="109" t="s">
        <v>1345</v>
      </c>
      <c r="N106" s="2">
        <v>4938</v>
      </c>
      <c r="O106" s="100" t="s">
        <v>1345</v>
      </c>
      <c r="P106" s="177">
        <v>14</v>
      </c>
      <c r="Q106" s="119">
        <v>120139</v>
      </c>
      <c r="R106" s="109" t="s">
        <v>1344</v>
      </c>
      <c r="S106" s="2">
        <v>9798</v>
      </c>
      <c r="T106" s="100" t="s">
        <v>1345</v>
      </c>
      <c r="U106" s="190">
        <v>13</v>
      </c>
    </row>
    <row r="107" spans="1:21" s="2" customFormat="1" ht="11.25" customHeight="1" x14ac:dyDescent="0.2">
      <c r="A107" s="110" t="str">
        <f>IF(ISBLANK(BW_DTV_GQ!A107),"",BW_DTV_GQ!A107)</f>
        <v>A</v>
      </c>
      <c r="B107" s="111">
        <f>IF(ISBLANK(BW_DTV_GQ!B107),"",BW_DTV_GQ!B107)</f>
        <v>81</v>
      </c>
      <c r="C107" s="31">
        <f>IF(ISBLANK(BW_DTV_GQ!C107),"",BW_DTV_GQ!C107)</f>
        <v>6</v>
      </c>
      <c r="D107" s="31">
        <f>IF(ISBLANK(BW_DTV_GQ!D107),"",BW_DTV_GQ!D107)</f>
        <v>69211085</v>
      </c>
      <c r="E107" s="109" t="s">
        <v>673</v>
      </c>
      <c r="F107" s="2">
        <v>29</v>
      </c>
      <c r="G107" s="119">
        <v>66225</v>
      </c>
      <c r="H107" s="109" t="s">
        <v>1344</v>
      </c>
      <c r="I107" s="2">
        <v>5017</v>
      </c>
      <c r="J107" s="100" t="s">
        <v>1345</v>
      </c>
      <c r="K107" s="177">
        <v>13</v>
      </c>
      <c r="L107" s="119">
        <v>62215</v>
      </c>
      <c r="M107" s="109" t="s">
        <v>1345</v>
      </c>
      <c r="N107" s="2">
        <v>4978</v>
      </c>
      <c r="O107" s="100" t="s">
        <v>1345</v>
      </c>
      <c r="P107" s="177">
        <v>13</v>
      </c>
      <c r="Q107" s="119">
        <v>123150</v>
      </c>
      <c r="R107" s="109" t="s">
        <v>1344</v>
      </c>
      <c r="S107" s="2">
        <v>9995</v>
      </c>
      <c r="T107" s="100" t="s">
        <v>1345</v>
      </c>
      <c r="U107" s="190">
        <v>13</v>
      </c>
    </row>
    <row r="108" spans="1:21" s="2" customFormat="1" ht="11.25" customHeight="1" x14ac:dyDescent="0.2">
      <c r="A108" s="110" t="str">
        <f>IF(ISBLANK(BW_DTV_GQ!A108),"",BW_DTV_GQ!A108)</f>
        <v>A</v>
      </c>
      <c r="B108" s="111">
        <f>IF(ISBLANK(BW_DTV_GQ!B108),"",BW_DTV_GQ!B108)</f>
        <v>81</v>
      </c>
      <c r="C108" s="31">
        <f>IF(ISBLANK(BW_DTV_GQ!C108),"",BW_DTV_GQ!C108)</f>
        <v>6</v>
      </c>
      <c r="D108" s="31">
        <f>IF(ISBLANK(BW_DTV_GQ!D108),"",BW_DTV_GQ!D108)</f>
        <v>69211001</v>
      </c>
      <c r="E108" s="109" t="s">
        <v>674</v>
      </c>
      <c r="F108" s="2">
        <v>0</v>
      </c>
      <c r="G108" s="119"/>
      <c r="H108" s="109"/>
      <c r="J108" s="100"/>
      <c r="K108" s="177"/>
      <c r="L108" s="119"/>
      <c r="M108" s="109"/>
      <c r="O108" s="100"/>
      <c r="P108" s="177"/>
      <c r="Q108" s="119"/>
      <c r="R108" s="109"/>
      <c r="T108" s="100"/>
      <c r="U108" s="190"/>
    </row>
    <row r="109" spans="1:21" s="2" customFormat="1" ht="11.25" customHeight="1" x14ac:dyDescent="0.2">
      <c r="A109" s="110" t="str">
        <f>IF(ISBLANK(BW_DTV_GQ!A109),"",BW_DTV_GQ!A109)</f>
        <v>A</v>
      </c>
      <c r="B109" s="111">
        <f>IF(ISBLANK(BW_DTV_GQ!B109),"",BW_DTV_GQ!B109)</f>
        <v>81</v>
      </c>
      <c r="C109" s="31">
        <f>IF(ISBLANK(BW_DTV_GQ!C109),"",BW_DTV_GQ!C109)</f>
        <v>6</v>
      </c>
      <c r="D109" s="31">
        <f>IF(ISBLANK(BW_DTV_GQ!D109),"",BW_DTV_GQ!D109)</f>
        <v>70211001</v>
      </c>
      <c r="E109" s="109" t="s">
        <v>675</v>
      </c>
      <c r="F109" s="2">
        <v>0</v>
      </c>
      <c r="G109" s="119"/>
      <c r="H109" s="109"/>
      <c r="J109" s="100"/>
      <c r="K109" s="177"/>
      <c r="L109" s="119"/>
      <c r="M109" s="109"/>
      <c r="O109" s="100"/>
      <c r="P109" s="177"/>
      <c r="Q109" s="119"/>
      <c r="R109" s="109"/>
      <c r="T109" s="100"/>
      <c r="U109" s="190"/>
    </row>
    <row r="110" spans="1:21" s="2" customFormat="1" ht="11.25" customHeight="1" x14ac:dyDescent="0.2">
      <c r="A110" s="110" t="str">
        <f>IF(ISBLANK(BW_DTV_GQ!A110),"",BW_DTV_GQ!A110)</f>
        <v>A</v>
      </c>
      <c r="B110" s="111">
        <f>IF(ISBLANK(BW_DTV_GQ!B110),"",BW_DTV_GQ!B110)</f>
        <v>81</v>
      </c>
      <c r="C110" s="31">
        <f>IF(ISBLANK(BW_DTV_GQ!C110),"",BW_DTV_GQ!C110)</f>
        <v>6</v>
      </c>
      <c r="D110" s="31">
        <f>IF(ISBLANK(BW_DTV_GQ!D110),"",BW_DTV_GQ!D110)</f>
        <v>71201090</v>
      </c>
      <c r="E110" s="109" t="s">
        <v>676</v>
      </c>
      <c r="F110" s="2">
        <v>0</v>
      </c>
      <c r="G110" s="119"/>
      <c r="H110" s="109"/>
      <c r="J110" s="100"/>
      <c r="K110" s="177"/>
      <c r="L110" s="119"/>
      <c r="M110" s="109"/>
      <c r="O110" s="100"/>
      <c r="P110" s="177"/>
      <c r="Q110" s="119"/>
      <c r="R110" s="109"/>
      <c r="T110" s="100"/>
      <c r="U110" s="190"/>
    </row>
    <row r="111" spans="1:21" s="2" customFormat="1" ht="5.0999999999999996" customHeight="1" x14ac:dyDescent="0.2">
      <c r="A111" s="110" t="str">
        <f>IF(ISBLANK(BW_DTV_GQ!A111),"",BW_DTV_GQ!A111)</f>
        <v/>
      </c>
      <c r="B111" s="111" t="str">
        <f>IF(ISBLANK(BW_DTV_GQ!B111),"",BW_DTV_GQ!B111)</f>
        <v/>
      </c>
      <c r="C111" s="31" t="str">
        <f>IF(ISBLANK(BW_DTV_GQ!C111),"",BW_DTV_GQ!C111)</f>
        <v/>
      </c>
      <c r="D111" s="31" t="str">
        <f>IF(ISBLANK(BW_DTV_GQ!D111),"",BW_DTV_GQ!D111)</f>
        <v/>
      </c>
      <c r="E111" s="109" t="str">
        <f>IF(ISBLANK(BW_DTV_GQ!E111),"",BW_DTV_GQ!E111)</f>
        <v/>
      </c>
      <c r="G111" s="119"/>
      <c r="H111" s="109"/>
      <c r="J111" s="100"/>
      <c r="K111" s="177"/>
      <c r="L111" s="119"/>
      <c r="M111" s="109"/>
      <c r="O111" s="100"/>
      <c r="P111" s="177"/>
      <c r="Q111" s="119"/>
      <c r="R111" s="109"/>
      <c r="T111" s="100"/>
      <c r="U111" s="190"/>
    </row>
    <row r="112" spans="1:21" s="2" customFormat="1" ht="11.25" customHeight="1" x14ac:dyDescent="0.2">
      <c r="A112" s="110" t="str">
        <f>IF(ISBLANK(BW_DTV_GQ!A112),"",BW_DTV_GQ!A112)</f>
        <v>A</v>
      </c>
      <c r="B112" s="111">
        <f>IF(ISBLANK(BW_DTV_GQ!B112),"",BW_DTV_GQ!B112)</f>
        <v>81</v>
      </c>
      <c r="C112" s="31">
        <f>IF(ISBLANK(BW_DTV_GQ!C112),"",BW_DTV_GQ!C112)</f>
        <v>6</v>
      </c>
      <c r="D112" s="31">
        <f>IF(ISBLANK(BW_DTV_GQ!D112),"",BW_DTV_GQ!D112)</f>
        <v>73191003</v>
      </c>
      <c r="E112" s="109" t="s">
        <v>677</v>
      </c>
      <c r="F112" s="2">
        <v>29</v>
      </c>
      <c r="G112" s="119">
        <v>56305</v>
      </c>
      <c r="H112" s="109" t="s">
        <v>1344</v>
      </c>
      <c r="I112" s="2">
        <v>4680</v>
      </c>
      <c r="J112" s="100" t="s">
        <v>1357</v>
      </c>
      <c r="K112" s="177">
        <v>8</v>
      </c>
      <c r="L112" s="119">
        <v>52738</v>
      </c>
      <c r="M112" s="109" t="s">
        <v>1344</v>
      </c>
      <c r="N112" s="2">
        <v>4534</v>
      </c>
      <c r="O112" s="100" t="s">
        <v>1350</v>
      </c>
      <c r="P112" s="177">
        <v>17</v>
      </c>
      <c r="Q112" s="119">
        <v>109043</v>
      </c>
      <c r="R112" s="109" t="s">
        <v>1344</v>
      </c>
      <c r="S112" s="2">
        <v>7689</v>
      </c>
      <c r="T112" s="100" t="s">
        <v>1344</v>
      </c>
      <c r="U112" s="190">
        <v>16</v>
      </c>
    </row>
    <row r="113" spans="1:21" s="2" customFormat="1" ht="11.25" customHeight="1" x14ac:dyDescent="0.2">
      <c r="A113" s="110" t="str">
        <f>IF(ISBLANK(BW_DTV_GQ!A113),"",BW_DTV_GQ!A113)</f>
        <v>A</v>
      </c>
      <c r="B113" s="111">
        <f>IF(ISBLANK(BW_DTV_GQ!B113),"",BW_DTV_GQ!B113)</f>
        <v>81</v>
      </c>
      <c r="C113" s="31">
        <f>IF(ISBLANK(BW_DTV_GQ!C113),"",BW_DTV_GQ!C113)</f>
        <v>6</v>
      </c>
      <c r="D113" s="31">
        <f>IF(ISBLANK(BW_DTV_GQ!D113),"",BW_DTV_GQ!D113)</f>
        <v>73191004</v>
      </c>
      <c r="E113" s="109" t="s">
        <v>678</v>
      </c>
      <c r="F113" s="2">
        <v>25</v>
      </c>
      <c r="G113" s="119">
        <v>52571</v>
      </c>
      <c r="H113" s="109" t="s">
        <v>1344</v>
      </c>
      <c r="I113" s="2">
        <v>4626</v>
      </c>
      <c r="J113" s="100" t="s">
        <v>1342</v>
      </c>
      <c r="K113" s="177">
        <v>7</v>
      </c>
      <c r="L113" s="119">
        <v>52643</v>
      </c>
      <c r="M113" s="109" t="s">
        <v>1344</v>
      </c>
      <c r="N113" s="2">
        <v>4493</v>
      </c>
      <c r="O113" s="100" t="s">
        <v>1365</v>
      </c>
      <c r="P113" s="177">
        <v>17</v>
      </c>
      <c r="Q113" s="119">
        <v>105214</v>
      </c>
      <c r="R113" s="109" t="s">
        <v>1344</v>
      </c>
      <c r="S113" s="2">
        <v>7668</v>
      </c>
      <c r="T113" s="100" t="s">
        <v>1344</v>
      </c>
      <c r="U113" s="190">
        <v>16</v>
      </c>
    </row>
    <row r="114" spans="1:21" s="2" customFormat="1" ht="11.25" customHeight="1" x14ac:dyDescent="0.2">
      <c r="A114" s="110" t="str">
        <f>IF(ISBLANK(BW_DTV_GQ!A114),"",BW_DTV_GQ!A114)</f>
        <v>A</v>
      </c>
      <c r="B114" s="111">
        <f>IF(ISBLANK(BW_DTV_GQ!B114),"",BW_DTV_GQ!B114)</f>
        <v>81</v>
      </c>
      <c r="C114" s="31">
        <f>IF(ISBLANK(BW_DTV_GQ!C114),"",BW_DTV_GQ!C114)</f>
        <v>4</v>
      </c>
      <c r="D114" s="31">
        <f>IF(ISBLANK(BW_DTV_GQ!D114),"",BW_DTV_GQ!D114)</f>
        <v>74191001</v>
      </c>
      <c r="E114" s="109" t="s">
        <v>679</v>
      </c>
      <c r="F114" s="2">
        <v>0</v>
      </c>
      <c r="G114" s="119"/>
      <c r="H114" s="109"/>
      <c r="J114" s="100"/>
      <c r="K114" s="177"/>
      <c r="L114" s="119"/>
      <c r="M114" s="109"/>
      <c r="O114" s="100"/>
      <c r="P114" s="177"/>
      <c r="Q114" s="119"/>
      <c r="R114" s="109"/>
      <c r="T114" s="100"/>
      <c r="U114" s="190"/>
    </row>
    <row r="115" spans="1:21" s="2" customFormat="1" ht="11.25" customHeight="1" x14ac:dyDescent="0.2">
      <c r="A115" s="110" t="str">
        <f>IF(ISBLANK(BW_DTV_GQ!A115),"",BW_DTV_GQ!A115)</f>
        <v>A</v>
      </c>
      <c r="B115" s="111">
        <f>IF(ISBLANK(BW_DTV_GQ!B115),"",BW_DTV_GQ!B115)</f>
        <v>81</v>
      </c>
      <c r="C115" s="31">
        <f>IF(ISBLANK(BW_DTV_GQ!C115),"",BW_DTV_GQ!C115)</f>
        <v>4</v>
      </c>
      <c r="D115" s="31">
        <f>IF(ISBLANK(BW_DTV_GQ!D115),"",BW_DTV_GQ!D115)</f>
        <v>76181001</v>
      </c>
      <c r="E115" s="109" t="s">
        <v>680</v>
      </c>
      <c r="F115" s="2">
        <v>29</v>
      </c>
      <c r="G115" s="119">
        <v>32609</v>
      </c>
      <c r="H115" s="109" t="s">
        <v>1344</v>
      </c>
      <c r="I115" s="2">
        <v>3111</v>
      </c>
      <c r="J115" s="100" t="s">
        <v>1345</v>
      </c>
      <c r="K115" s="177">
        <v>12</v>
      </c>
      <c r="L115" s="119">
        <v>33576</v>
      </c>
      <c r="M115" s="109" t="s">
        <v>1345</v>
      </c>
      <c r="N115" s="2">
        <v>2827</v>
      </c>
      <c r="O115" s="100" t="s">
        <v>1347</v>
      </c>
      <c r="P115" s="177">
        <v>15</v>
      </c>
      <c r="Q115" s="119">
        <v>63825</v>
      </c>
      <c r="R115" s="109" t="s">
        <v>1345</v>
      </c>
      <c r="S115" s="2">
        <v>5706</v>
      </c>
      <c r="T115" s="100" t="s">
        <v>1345</v>
      </c>
      <c r="U115" s="190">
        <v>12</v>
      </c>
    </row>
    <row r="116" spans="1:21" s="2" customFormat="1" ht="11.25" customHeight="1" x14ac:dyDescent="0.2">
      <c r="A116" s="110" t="str">
        <f>IF(ISBLANK(BW_DTV_GQ!A116),"",BW_DTV_GQ!A116)</f>
        <v>A</v>
      </c>
      <c r="B116" s="111">
        <f>IF(ISBLANK(BW_DTV_GQ!B116),"",BW_DTV_GQ!B116)</f>
        <v>81</v>
      </c>
      <c r="C116" s="31">
        <f>IF(ISBLANK(BW_DTV_GQ!C116),"",BW_DTV_GQ!C116)</f>
        <v>4</v>
      </c>
      <c r="D116" s="31">
        <f>IF(ISBLANK(BW_DTV_GQ!D116),"",BW_DTV_GQ!D116)</f>
        <v>78171032</v>
      </c>
      <c r="E116" s="109" t="s">
        <v>681</v>
      </c>
      <c r="F116" s="2">
        <v>29</v>
      </c>
      <c r="G116" s="119">
        <v>32622</v>
      </c>
      <c r="H116" s="109" t="s">
        <v>1345</v>
      </c>
      <c r="I116" s="2">
        <v>3112</v>
      </c>
      <c r="J116" s="100" t="s">
        <v>1345</v>
      </c>
      <c r="K116" s="177">
        <v>12</v>
      </c>
      <c r="L116" s="119">
        <v>33732</v>
      </c>
      <c r="M116" s="109" t="s">
        <v>1345</v>
      </c>
      <c r="N116" s="2">
        <v>2725</v>
      </c>
      <c r="O116" s="100" t="s">
        <v>1347</v>
      </c>
      <c r="P116" s="177">
        <v>15</v>
      </c>
      <c r="Q116" s="119">
        <v>66354</v>
      </c>
      <c r="R116" s="109" t="s">
        <v>1345</v>
      </c>
      <c r="S116" s="2">
        <v>5769</v>
      </c>
      <c r="T116" s="100" t="s">
        <v>1345</v>
      </c>
      <c r="U116" s="190">
        <v>12</v>
      </c>
    </row>
    <row r="117" spans="1:21" s="2" customFormat="1" ht="3" customHeight="1" x14ac:dyDescent="0.2">
      <c r="A117" s="110" t="str">
        <f>IF(ISBLANK(BW_DTV_GQ!A117),"",BW_DTV_GQ!A117)</f>
        <v/>
      </c>
      <c r="B117" s="111" t="str">
        <f>IF(ISBLANK(BW_DTV_GQ!B117),"",BW_DTV_GQ!B117)</f>
        <v/>
      </c>
      <c r="C117" s="31" t="str">
        <f>IF(ISBLANK(BW_DTV_GQ!C117),"",BW_DTV_GQ!C117)</f>
        <v/>
      </c>
      <c r="D117" s="31" t="str">
        <f>IF(ISBLANK(BW_DTV_GQ!D117),"",BW_DTV_GQ!D117)</f>
        <v/>
      </c>
      <c r="E117" s="109" t="str">
        <f>IF(ISBLANK(BW_DTV_GQ!E117),"",BW_DTV_GQ!E117)</f>
        <v/>
      </c>
      <c r="G117" s="119"/>
      <c r="H117" s="109"/>
      <c r="J117" s="100"/>
      <c r="K117" s="177"/>
      <c r="L117" s="119"/>
      <c r="M117" s="109"/>
      <c r="O117" s="100"/>
      <c r="P117" s="177"/>
      <c r="Q117" s="119"/>
      <c r="R117" s="109"/>
      <c r="T117" s="100"/>
      <c r="U117" s="190"/>
    </row>
    <row r="118" spans="1:21" s="2" customFormat="1" ht="5.0999999999999996" customHeight="1" thickBot="1" x14ac:dyDescent="0.25">
      <c r="A118" s="113" t="str">
        <f>IF(ISBLANK(BW_DTV_GQ!A118),"",BW_DTV_GQ!A118)</f>
        <v/>
      </c>
      <c r="B118" s="114" t="str">
        <f>IF(ISBLANK(BW_DTV_GQ!B118),"",BW_DTV_GQ!B118)</f>
        <v/>
      </c>
      <c r="C118" s="115" t="str">
        <f>IF(ISBLANK(BW_DTV_GQ!C118),"",BW_DTV_GQ!C118)</f>
        <v/>
      </c>
      <c r="D118" s="115" t="str">
        <f>IF(ISBLANK(BW_DTV_GQ!D118),"",BW_DTV_GQ!D118)</f>
        <v/>
      </c>
      <c r="E118" s="116" t="str">
        <f>IF(ISBLANK(BW_DTV_GQ!E118),"",BW_DTV_GQ!E118)</f>
        <v/>
      </c>
      <c r="F118" s="123"/>
      <c r="G118" s="125"/>
      <c r="H118" s="116"/>
      <c r="I118" s="124"/>
      <c r="J118" s="175"/>
      <c r="K118" s="178"/>
      <c r="L118" s="125"/>
      <c r="M118" s="116"/>
      <c r="N118" s="124"/>
      <c r="O118" s="175"/>
      <c r="P118" s="178"/>
      <c r="Q118" s="125"/>
      <c r="R118" s="116"/>
      <c r="S118" s="124"/>
      <c r="T118" s="175"/>
      <c r="U118" s="191"/>
    </row>
    <row r="119" spans="1:21" s="2" customFormat="1" ht="14.25" customHeight="1" x14ac:dyDescent="0.2">
      <c r="A119" s="100" t="str">
        <f>BW_DTV_GQ!A119</f>
        <v>AUSWERTUNG:</v>
      </c>
      <c r="B119" s="31"/>
      <c r="C119" s="31"/>
      <c r="D119" s="100" t="str">
        <f>BW_DTV_GQ!D119</f>
        <v>AVISO GMBH, AM HASSELHOLZ 15,  52074 AACHEN</v>
      </c>
      <c r="E119" s="100"/>
      <c r="F119" s="31"/>
      <c r="G119" s="31"/>
      <c r="H119" s="101"/>
      <c r="I119" s="31"/>
      <c r="J119" s="101"/>
      <c r="K119" s="31"/>
      <c r="L119" s="31"/>
      <c r="M119" s="101"/>
      <c r="N119" s="31"/>
      <c r="O119" s="101"/>
      <c r="P119" s="31"/>
      <c r="R119" s="101"/>
      <c r="T119" s="101"/>
    </row>
    <row r="120" spans="1:21" s="2" customFormat="1" ht="11.25" x14ac:dyDescent="0.2">
      <c r="A120" s="100" t="s">
        <v>343</v>
      </c>
      <c r="B120" s="31"/>
      <c r="C120" s="31"/>
      <c r="D120" s="100" t="s">
        <v>600</v>
      </c>
      <c r="H120" s="31"/>
      <c r="J120" s="31"/>
      <c r="L120" s="31"/>
      <c r="N120" s="31"/>
      <c r="P120" s="31"/>
    </row>
    <row r="121" spans="1:21" s="2" customFormat="1" ht="3" customHeight="1" x14ac:dyDescent="0.2">
      <c r="A121" s="31"/>
      <c r="B121" s="31"/>
      <c r="C121" s="31"/>
      <c r="D121" s="31"/>
      <c r="E121" s="100"/>
      <c r="F121" s="31"/>
      <c r="G121" s="31"/>
      <c r="H121" s="101"/>
      <c r="I121" s="31"/>
      <c r="J121" s="101"/>
      <c r="K121" s="31"/>
      <c r="L121" s="31"/>
      <c r="M121" s="101"/>
      <c r="N121" s="31"/>
      <c r="O121" s="101"/>
      <c r="P121" s="31"/>
      <c r="R121" s="101"/>
      <c r="T121" s="101"/>
    </row>
    <row r="122" spans="1:21" s="2" customFormat="1" ht="3" customHeight="1" x14ac:dyDescent="0.2">
      <c r="A122" s="100"/>
      <c r="F122" s="31"/>
      <c r="H122" s="101"/>
      <c r="J122" s="101"/>
      <c r="K122" s="101"/>
      <c r="M122" s="101"/>
      <c r="O122" s="101"/>
      <c r="P122" s="101"/>
      <c r="R122" s="101"/>
      <c r="T122" s="101"/>
      <c r="U122" s="101"/>
    </row>
    <row r="123" spans="1:21" s="2" customFormat="1" ht="3" customHeight="1" x14ac:dyDescent="0.2">
      <c r="H123" s="101"/>
      <c r="J123" s="101"/>
      <c r="K123" s="101"/>
      <c r="M123" s="101"/>
      <c r="O123" s="101"/>
      <c r="P123" s="101"/>
      <c r="R123" s="101"/>
      <c r="T123" s="101"/>
      <c r="U123" s="101"/>
    </row>
    <row r="124" spans="1:21" s="2" customFormat="1" ht="5.0999999999999996" customHeight="1" x14ac:dyDescent="0.2">
      <c r="A124" s="31"/>
      <c r="B124" s="31"/>
      <c r="C124" s="31"/>
      <c r="D124" s="31"/>
      <c r="E124" s="100"/>
      <c r="H124" s="101"/>
      <c r="J124" s="101"/>
      <c r="K124" s="101"/>
      <c r="M124" s="101"/>
      <c r="O124" s="101"/>
      <c r="P124" s="101"/>
      <c r="R124" s="101"/>
      <c r="T124" s="101"/>
      <c r="U124" s="101"/>
    </row>
    <row r="125" spans="1:21" s="2" customFormat="1" ht="12" customHeight="1" x14ac:dyDescent="0.2">
      <c r="A125" s="100" t="s">
        <v>337</v>
      </c>
      <c r="B125" s="31"/>
      <c r="C125" s="31"/>
      <c r="D125" s="31"/>
      <c r="E125" s="100"/>
      <c r="F125" s="31"/>
      <c r="G125" s="31"/>
      <c r="H125" s="101"/>
      <c r="I125" s="31"/>
      <c r="J125" s="101"/>
      <c r="K125" s="31"/>
      <c r="L125" s="31"/>
      <c r="M125" s="101"/>
      <c r="N125" s="31"/>
      <c r="O125" s="101"/>
      <c r="R125" s="101"/>
      <c r="T125" s="101"/>
      <c r="U125" s="102"/>
    </row>
    <row r="126" spans="1:21" s="2" customFormat="1" ht="18.75" customHeight="1" x14ac:dyDescent="0.2">
      <c r="A126" s="100" t="s">
        <v>383</v>
      </c>
      <c r="B126" s="31"/>
      <c r="C126" s="31"/>
      <c r="D126" s="31"/>
      <c r="E126" s="100" t="s">
        <v>384</v>
      </c>
      <c r="G126" s="31"/>
      <c r="H126" s="101"/>
      <c r="I126" s="31"/>
      <c r="J126" s="101"/>
      <c r="K126" s="31"/>
      <c r="L126" s="31"/>
      <c r="M126" s="101" t="s">
        <v>540</v>
      </c>
      <c r="N126" s="31"/>
      <c r="O126" s="144"/>
      <c r="P126" s="31"/>
      <c r="R126" s="101"/>
      <c r="T126" s="101"/>
    </row>
    <row r="127" spans="1:21" s="2" customFormat="1" ht="20.25" customHeight="1" thickBot="1" x14ac:dyDescent="0.25">
      <c r="A127" s="2" t="s">
        <v>136</v>
      </c>
      <c r="H127" s="101"/>
      <c r="J127" s="101"/>
      <c r="K127" s="101"/>
      <c r="M127" s="101"/>
      <c r="N127" s="2" t="s">
        <v>540</v>
      </c>
      <c r="O127" s="101" t="s">
        <v>540</v>
      </c>
      <c r="P127" s="101"/>
      <c r="R127" s="101"/>
      <c r="T127" s="101"/>
      <c r="U127" s="168" t="str">
        <f>$U$3</f>
        <v>APRIL  2025</v>
      </c>
    </row>
    <row r="128" spans="1:21" s="2" customFormat="1" ht="11.25" x14ac:dyDescent="0.2">
      <c r="A128" s="104"/>
      <c r="B128" s="105"/>
      <c r="C128" s="106"/>
      <c r="D128" s="106"/>
      <c r="E128" s="107"/>
      <c r="F128" s="106"/>
      <c r="G128" s="129" t="s">
        <v>127</v>
      </c>
      <c r="H128" s="145"/>
      <c r="I128" s="130"/>
      <c r="J128" s="145"/>
      <c r="K128" s="145"/>
      <c r="L128" s="129" t="s">
        <v>128</v>
      </c>
      <c r="M128" s="145"/>
      <c r="N128" s="130"/>
      <c r="O128" s="145"/>
      <c r="P128" s="145"/>
      <c r="Q128" s="129" t="s">
        <v>137</v>
      </c>
      <c r="R128" s="145"/>
      <c r="S128" s="130"/>
      <c r="T128" s="145"/>
      <c r="U128" s="187"/>
    </row>
    <row r="129" spans="1:21" s="2" customFormat="1" ht="11.25" x14ac:dyDescent="0.2">
      <c r="A129" s="231" t="s">
        <v>399</v>
      </c>
      <c r="B129" s="232"/>
      <c r="C129" s="31" t="s">
        <v>540</v>
      </c>
      <c r="D129" s="31" t="s">
        <v>400</v>
      </c>
      <c r="E129" s="109"/>
      <c r="F129" s="31"/>
      <c r="G129" s="119"/>
      <c r="H129" s="101"/>
      <c r="J129" s="101"/>
      <c r="K129" s="101"/>
      <c r="L129" s="119"/>
      <c r="M129" s="101"/>
      <c r="O129" s="101"/>
      <c r="P129" s="101"/>
      <c r="Q129" s="119"/>
      <c r="R129" s="101"/>
      <c r="T129" s="101"/>
      <c r="U129" s="188"/>
    </row>
    <row r="130" spans="1:21" s="2" customFormat="1" ht="11.25" x14ac:dyDescent="0.2">
      <c r="A130" s="110"/>
      <c r="B130" s="111"/>
      <c r="C130" s="31"/>
      <c r="D130" s="31"/>
      <c r="E130" s="109"/>
      <c r="F130" s="31"/>
      <c r="G130" s="110" t="s">
        <v>553</v>
      </c>
      <c r="H130" s="108"/>
      <c r="I130" s="31" t="s">
        <v>553</v>
      </c>
      <c r="J130" s="101"/>
      <c r="K130" s="101" t="s">
        <v>138</v>
      </c>
      <c r="L130" s="110" t="s">
        <v>553</v>
      </c>
      <c r="M130" s="108" t="s">
        <v>540</v>
      </c>
      <c r="N130" s="31" t="s">
        <v>553</v>
      </c>
      <c r="O130" s="101"/>
      <c r="P130" s="101" t="s">
        <v>138</v>
      </c>
      <c r="Q130" s="110" t="s">
        <v>553</v>
      </c>
      <c r="R130" s="108"/>
      <c r="S130" s="31" t="s">
        <v>553</v>
      </c>
      <c r="T130" s="101"/>
      <c r="U130" s="188" t="s">
        <v>139</v>
      </c>
    </row>
    <row r="131" spans="1:21" s="2" customFormat="1" ht="12" thickBot="1" x14ac:dyDescent="0.25">
      <c r="A131" s="113"/>
      <c r="B131" s="114"/>
      <c r="C131" s="115" t="s">
        <v>397</v>
      </c>
      <c r="D131" s="115" t="s">
        <v>408</v>
      </c>
      <c r="E131" s="116" t="s">
        <v>1</v>
      </c>
      <c r="F131" s="115" t="s">
        <v>550</v>
      </c>
      <c r="G131" s="125" t="s">
        <v>140</v>
      </c>
      <c r="H131" s="146" t="s">
        <v>141</v>
      </c>
      <c r="I131" s="124" t="s">
        <v>142</v>
      </c>
      <c r="J131" s="147" t="s">
        <v>141</v>
      </c>
      <c r="K131" s="147" t="s">
        <v>143</v>
      </c>
      <c r="L131" s="125" t="s">
        <v>140</v>
      </c>
      <c r="M131" s="146" t="s">
        <v>144</v>
      </c>
      <c r="N131" s="124" t="s">
        <v>142</v>
      </c>
      <c r="O131" s="147" t="s">
        <v>141</v>
      </c>
      <c r="P131" s="147" t="s">
        <v>143</v>
      </c>
      <c r="Q131" s="125" t="s">
        <v>140</v>
      </c>
      <c r="R131" s="146" t="s">
        <v>141</v>
      </c>
      <c r="S131" s="124" t="s">
        <v>142</v>
      </c>
      <c r="T131" s="147" t="s">
        <v>141</v>
      </c>
      <c r="U131" s="189" t="s">
        <v>143</v>
      </c>
    </row>
    <row r="132" spans="1:21" s="2" customFormat="1" ht="5.0999999999999996" customHeight="1" x14ac:dyDescent="0.2">
      <c r="A132" s="110"/>
      <c r="B132" s="111"/>
      <c r="C132" s="31"/>
      <c r="D132" s="31"/>
      <c r="E132" s="109"/>
      <c r="G132" s="119"/>
      <c r="H132" s="108"/>
      <c r="J132" s="101"/>
      <c r="K132" s="101"/>
      <c r="L132" s="119"/>
      <c r="M132" s="108"/>
      <c r="O132" s="101"/>
      <c r="P132" s="101"/>
      <c r="Q132" s="119"/>
      <c r="R132" s="108"/>
      <c r="T132" s="101"/>
      <c r="U132" s="188"/>
    </row>
    <row r="133" spans="1:21" s="2" customFormat="1" ht="11.25" x14ac:dyDescent="0.2">
      <c r="A133" s="110" t="str">
        <f>IF(ISBLANK(BW_DTV_GQ!A133),"",BW_DTV_GQ!A133)</f>
        <v>B</v>
      </c>
      <c r="B133" s="111">
        <f>IF(ISBLANK(BW_DTV_GQ!B133),"",BW_DTV_GQ!B133)</f>
        <v>3</v>
      </c>
      <c r="C133" s="31">
        <f>IF(ISBLANK(BW_DTV_GQ!C133),"",BW_DTV_GQ!C133)</f>
        <v>2</v>
      </c>
      <c r="D133" s="31" t="str">
        <f>IF(ISBLANK(BW_DTV_GQ!D133),"",BW_DTV_GQ!D133)</f>
        <v>6916/1100</v>
      </c>
      <c r="E133" s="109" t="s">
        <v>858</v>
      </c>
      <c r="F133" s="2">
        <v>30</v>
      </c>
      <c r="G133" s="119">
        <v>7672</v>
      </c>
      <c r="H133" s="109" t="s">
        <v>1350</v>
      </c>
      <c r="I133" s="2">
        <v>820</v>
      </c>
      <c r="J133" s="100" t="s">
        <v>1357</v>
      </c>
      <c r="K133" s="177">
        <v>18</v>
      </c>
      <c r="L133" s="119">
        <v>7554</v>
      </c>
      <c r="M133" s="109" t="s">
        <v>1350</v>
      </c>
      <c r="N133" s="2">
        <v>972</v>
      </c>
      <c r="O133" s="100" t="s">
        <v>1342</v>
      </c>
      <c r="P133" s="177">
        <v>8</v>
      </c>
      <c r="Q133" s="119">
        <v>15226</v>
      </c>
      <c r="R133" s="109" t="s">
        <v>1350</v>
      </c>
      <c r="S133" s="2">
        <v>1281</v>
      </c>
      <c r="T133" s="100" t="s">
        <v>1357</v>
      </c>
      <c r="U133" s="190">
        <v>18</v>
      </c>
    </row>
    <row r="134" spans="1:21" s="2" customFormat="1" ht="11.25" x14ac:dyDescent="0.2">
      <c r="A134" s="110" t="str">
        <f>IF(ISBLANK(BW_DTV_GQ!A134),"",BW_DTV_GQ!A134)</f>
        <v>B</v>
      </c>
      <c r="B134" s="111">
        <f>IF(ISBLANK(BW_DTV_GQ!B134),"",BW_DTV_GQ!B134)</f>
        <v>3</v>
      </c>
      <c r="C134" s="31">
        <f>IF(ISBLANK(BW_DTV_GQ!C134),"",BW_DTV_GQ!C134)</f>
        <v>2</v>
      </c>
      <c r="D134" s="31" t="str">
        <f>IF(ISBLANK(BW_DTV_GQ!D134),"",BW_DTV_GQ!D134)</f>
        <v>7314/1101</v>
      </c>
      <c r="E134" s="109" t="s">
        <v>859</v>
      </c>
      <c r="F134" s="2">
        <v>29</v>
      </c>
      <c r="G134" s="119">
        <v>7654</v>
      </c>
      <c r="H134" s="109" t="s">
        <v>1341</v>
      </c>
      <c r="I134" s="2">
        <v>688</v>
      </c>
      <c r="J134" s="100" t="s">
        <v>1345</v>
      </c>
      <c r="K134" s="177">
        <v>8</v>
      </c>
      <c r="L134" s="119">
        <v>7668</v>
      </c>
      <c r="M134" s="109" t="s">
        <v>1348</v>
      </c>
      <c r="N134" s="2">
        <v>887</v>
      </c>
      <c r="O134" s="100" t="s">
        <v>1354</v>
      </c>
      <c r="P134" s="177">
        <v>17</v>
      </c>
      <c r="Q134" s="119">
        <v>14958</v>
      </c>
      <c r="R134" s="109" t="s">
        <v>1350</v>
      </c>
      <c r="S134" s="2">
        <v>1445</v>
      </c>
      <c r="T134" s="100" t="s">
        <v>1354</v>
      </c>
      <c r="U134" s="190">
        <v>17</v>
      </c>
    </row>
    <row r="135" spans="1:21" s="2" customFormat="1" ht="11.25" x14ac:dyDescent="0.2">
      <c r="A135" s="110" t="str">
        <f>IF(ISBLANK(BW_DTV_GQ!A135),"",BW_DTV_GQ!A135)</f>
        <v>B</v>
      </c>
      <c r="B135" s="111" t="str">
        <f>IF(ISBLANK(BW_DTV_GQ!B135),"",BW_DTV_GQ!B135)</f>
        <v>3n</v>
      </c>
      <c r="C135" s="31">
        <f>IF(ISBLANK(BW_DTV_GQ!C135),"",BW_DTV_GQ!C135)</f>
        <v>3</v>
      </c>
      <c r="D135" s="31" t="str">
        <f>IF(ISBLANK(BW_DTV_GQ!D135),"",BW_DTV_GQ!D135)</f>
        <v>7913/1104</v>
      </c>
      <c r="E135" s="109" t="s">
        <v>860</v>
      </c>
      <c r="F135" s="2">
        <v>30</v>
      </c>
      <c r="G135" s="119">
        <v>11638</v>
      </c>
      <c r="H135" s="109" t="s">
        <v>1354</v>
      </c>
      <c r="I135" s="2">
        <v>1109</v>
      </c>
      <c r="J135" s="100" t="s">
        <v>1354</v>
      </c>
      <c r="K135" s="177">
        <v>17</v>
      </c>
      <c r="L135" s="119">
        <v>11011</v>
      </c>
      <c r="M135" s="109" t="s">
        <v>1341</v>
      </c>
      <c r="N135" s="2">
        <v>1549</v>
      </c>
      <c r="O135" s="100" t="s">
        <v>1362</v>
      </c>
      <c r="P135" s="177">
        <v>18</v>
      </c>
      <c r="Q135" s="119">
        <v>21472</v>
      </c>
      <c r="R135" s="109" t="s">
        <v>1354</v>
      </c>
      <c r="S135" s="2">
        <v>1830</v>
      </c>
      <c r="T135" s="100" t="s">
        <v>1358</v>
      </c>
      <c r="U135" s="190">
        <v>17</v>
      </c>
    </row>
    <row r="136" spans="1:21" s="2" customFormat="1" ht="11.25" x14ac:dyDescent="0.2">
      <c r="A136" s="110" t="str">
        <f>IF(ISBLANK(BW_DTV_GQ!A136),"",BW_DTV_GQ!A136)</f>
        <v>B</v>
      </c>
      <c r="B136" s="111">
        <f>IF(ISBLANK(BW_DTV_GQ!B136),"",BW_DTV_GQ!B136)</f>
        <v>3</v>
      </c>
      <c r="C136" s="31">
        <f>IF(ISBLANK(BW_DTV_GQ!C136),"",BW_DTV_GQ!C136)</f>
        <v>2</v>
      </c>
      <c r="D136" s="31" t="str">
        <f>IF(ISBLANK(BW_DTV_GQ!D136),"",BW_DTV_GQ!D136)</f>
        <v>8012/1104</v>
      </c>
      <c r="E136" s="109" t="s">
        <v>861</v>
      </c>
      <c r="F136" s="2">
        <v>30</v>
      </c>
      <c r="G136" s="119">
        <v>3613</v>
      </c>
      <c r="H136" s="109" t="s">
        <v>1355</v>
      </c>
      <c r="I136" s="2">
        <v>438</v>
      </c>
      <c r="J136" s="100" t="s">
        <v>1355</v>
      </c>
      <c r="K136" s="177">
        <v>11</v>
      </c>
      <c r="L136" s="119">
        <v>3657</v>
      </c>
      <c r="M136" s="109" t="s">
        <v>1344</v>
      </c>
      <c r="N136" s="2">
        <v>461</v>
      </c>
      <c r="O136" s="100" t="s">
        <v>1355</v>
      </c>
      <c r="P136" s="177">
        <v>17</v>
      </c>
      <c r="Q136" s="119">
        <v>7188</v>
      </c>
      <c r="R136" s="109" t="s">
        <v>1350</v>
      </c>
      <c r="S136" s="2">
        <v>727</v>
      </c>
      <c r="T136" s="100" t="s">
        <v>1355</v>
      </c>
      <c r="U136" s="190">
        <v>17</v>
      </c>
    </row>
    <row r="137" spans="1:21" s="2" customFormat="1" ht="11.25" x14ac:dyDescent="0.2">
      <c r="A137" s="110" t="str">
        <f>IF(ISBLANK(BW_DTV_GQ!A137),"",BW_DTV_GQ!A137)</f>
        <v>B</v>
      </c>
      <c r="B137" s="111">
        <f>IF(ISBLANK(BW_DTV_GQ!B137),"",BW_DTV_GQ!B137)</f>
        <v>3</v>
      </c>
      <c r="C137" s="31">
        <f>IF(ISBLANK(BW_DTV_GQ!C137),"",BW_DTV_GQ!C137)</f>
        <v>2</v>
      </c>
      <c r="D137" s="31" t="str">
        <f>IF(ISBLANK(BW_DTV_GQ!D137),"",BW_DTV_GQ!D137)</f>
        <v>8411/1106</v>
      </c>
      <c r="E137" s="109" t="s">
        <v>862</v>
      </c>
      <c r="F137" s="2">
        <v>30</v>
      </c>
      <c r="G137" s="119">
        <v>9555</v>
      </c>
      <c r="H137" s="109" t="s">
        <v>1352</v>
      </c>
      <c r="I137" s="2">
        <v>809</v>
      </c>
      <c r="J137" s="100" t="s">
        <v>1352</v>
      </c>
      <c r="K137" s="177">
        <v>11</v>
      </c>
      <c r="L137" s="119">
        <v>9214</v>
      </c>
      <c r="M137" s="109" t="s">
        <v>1354</v>
      </c>
      <c r="N137" s="2">
        <v>965</v>
      </c>
      <c r="O137" s="100" t="s">
        <v>1359</v>
      </c>
      <c r="P137" s="177">
        <v>8</v>
      </c>
      <c r="Q137" s="119">
        <v>18241</v>
      </c>
      <c r="R137" s="109" t="s">
        <v>1352</v>
      </c>
      <c r="S137" s="2">
        <v>1460</v>
      </c>
      <c r="T137" s="100" t="s">
        <v>1352</v>
      </c>
      <c r="U137" s="190">
        <v>15</v>
      </c>
    </row>
    <row r="138" spans="1:21" s="2" customFormat="1" ht="6.95" customHeight="1" x14ac:dyDescent="0.2">
      <c r="A138" s="110" t="str">
        <f>IF(ISBLANK(BW_DTV_GQ!A138),"",BW_DTV_GQ!A138)</f>
        <v/>
      </c>
      <c r="B138" s="111" t="str">
        <f>IF(ISBLANK(BW_DTV_GQ!B138),"",BW_DTV_GQ!B138)</f>
        <v/>
      </c>
      <c r="C138" s="31" t="str">
        <f>IF(ISBLANK(BW_DTV_GQ!C138),"",BW_DTV_GQ!C138)</f>
        <v/>
      </c>
      <c r="D138" s="31" t="str">
        <f>IF(ISBLANK(BW_DTV_GQ!D138),"",BW_DTV_GQ!D138)</f>
        <v/>
      </c>
      <c r="E138" s="109" t="str">
        <f>IF(ISBLANK(BW_DTV_GQ!E138),"",BW_DTV_GQ!E138)</f>
        <v/>
      </c>
      <c r="G138" s="119"/>
      <c r="H138" s="109"/>
      <c r="J138" s="100"/>
      <c r="K138" s="177"/>
      <c r="L138" s="119"/>
      <c r="M138" s="109"/>
      <c r="O138" s="100"/>
      <c r="P138" s="177"/>
      <c r="Q138" s="119"/>
      <c r="R138" s="109"/>
      <c r="T138" s="100"/>
      <c r="U138" s="190"/>
    </row>
    <row r="139" spans="1:21" s="2" customFormat="1" ht="11.25" x14ac:dyDescent="0.2">
      <c r="A139" s="110" t="str">
        <f>IF(ISBLANK(BW_DTV_GQ!A139),"",BW_DTV_GQ!A139)</f>
        <v>B</v>
      </c>
      <c r="B139" s="111">
        <f>IF(ISBLANK(BW_DTV_GQ!B139),"",BW_DTV_GQ!B139)</f>
        <v>10</v>
      </c>
      <c r="C139" s="31">
        <f>IF(ISBLANK(BW_DTV_GQ!C139),"",BW_DTV_GQ!C139)</f>
        <v>2</v>
      </c>
      <c r="D139" s="31" t="str">
        <f>IF(ISBLANK(BW_DTV_GQ!D139),"",BW_DTV_GQ!D139)</f>
        <v>7019/1108</v>
      </c>
      <c r="E139" s="109" t="s">
        <v>863</v>
      </c>
      <c r="F139" s="2">
        <v>30</v>
      </c>
      <c r="G139" s="119">
        <v>8904</v>
      </c>
      <c r="H139" s="109" t="s">
        <v>1350</v>
      </c>
      <c r="I139" s="2">
        <v>654</v>
      </c>
      <c r="J139" s="100" t="s">
        <v>1360</v>
      </c>
      <c r="K139" s="177">
        <v>7</v>
      </c>
      <c r="L139" s="119">
        <v>7976</v>
      </c>
      <c r="M139" s="109" t="s">
        <v>1350</v>
      </c>
      <c r="N139" s="2">
        <v>777</v>
      </c>
      <c r="O139" s="100" t="s">
        <v>1347</v>
      </c>
      <c r="P139" s="177">
        <v>13</v>
      </c>
      <c r="Q139" s="119">
        <v>16880</v>
      </c>
      <c r="R139" s="109" t="s">
        <v>1350</v>
      </c>
      <c r="S139" s="2">
        <v>1268</v>
      </c>
      <c r="T139" s="100" t="s">
        <v>1346</v>
      </c>
      <c r="U139" s="190">
        <v>12</v>
      </c>
    </row>
    <row r="140" spans="1:21" s="2" customFormat="1" ht="11.25" x14ac:dyDescent="0.2">
      <c r="A140" s="110" t="str">
        <f>IF(ISBLANK(BW_DTV_GQ!A140),"",BW_DTV_GQ!A140)</f>
        <v>B</v>
      </c>
      <c r="B140" s="111">
        <f>IF(ISBLANK(BW_DTV_GQ!B140),"",BW_DTV_GQ!B140)</f>
        <v>10</v>
      </c>
      <c r="C140" s="31">
        <f>IF(ISBLANK(BW_DTV_GQ!C140),"",BW_DTV_GQ!C140)</f>
        <v>4</v>
      </c>
      <c r="D140" s="31" t="str">
        <f>IF(ISBLANK(BW_DTV_GQ!D140),"",BW_DTV_GQ!D140)</f>
        <v>7120/1100</v>
      </c>
      <c r="E140" s="109" t="s">
        <v>864</v>
      </c>
      <c r="F140" s="2">
        <v>30</v>
      </c>
      <c r="G140" s="119">
        <v>44572</v>
      </c>
      <c r="H140" s="109" t="s">
        <v>1361</v>
      </c>
      <c r="I140" s="2">
        <v>3533</v>
      </c>
      <c r="J140" s="100" t="s">
        <v>1363</v>
      </c>
      <c r="K140" s="177">
        <v>8</v>
      </c>
      <c r="L140" s="119">
        <v>35991</v>
      </c>
      <c r="M140" s="109" t="s">
        <v>1357</v>
      </c>
      <c r="N140" s="2">
        <v>3074</v>
      </c>
      <c r="O140" s="100" t="s">
        <v>1360</v>
      </c>
      <c r="P140" s="177">
        <v>17</v>
      </c>
      <c r="Q140" s="119">
        <v>79654</v>
      </c>
      <c r="R140" s="109" t="s">
        <v>1362</v>
      </c>
      <c r="S140" s="2">
        <v>6106</v>
      </c>
      <c r="T140" s="100" t="s">
        <v>1362</v>
      </c>
      <c r="U140" s="190">
        <v>17</v>
      </c>
    </row>
    <row r="141" spans="1:21" s="2" customFormat="1" ht="11.25" x14ac:dyDescent="0.2">
      <c r="A141" s="110" t="str">
        <f>IF(ISBLANK(BW_DTV_GQ!A141),"",BW_DTV_GQ!A141)</f>
        <v>B</v>
      </c>
      <c r="B141" s="111">
        <f>IF(ISBLANK(BW_DTV_GQ!B141),"",BW_DTV_GQ!B141)</f>
        <v>10</v>
      </c>
      <c r="C141" s="31">
        <f>IF(ISBLANK(BW_DTV_GQ!C141),"",BW_DTV_GQ!C141)</f>
        <v>4</v>
      </c>
      <c r="D141" s="31" t="str">
        <f>IF(ISBLANK(BW_DTV_GQ!D141),"",BW_DTV_GQ!D141)</f>
        <v>7221/1102</v>
      </c>
      <c r="E141" s="109" t="s">
        <v>865</v>
      </c>
      <c r="F141" s="2">
        <v>0</v>
      </c>
      <c r="G141" s="119"/>
      <c r="H141" s="109"/>
      <c r="J141" s="100"/>
      <c r="K141" s="177"/>
      <c r="L141" s="119"/>
      <c r="M141" s="109"/>
      <c r="O141" s="100"/>
      <c r="P141" s="177"/>
      <c r="Q141" s="119"/>
      <c r="R141" s="109"/>
      <c r="T141" s="100"/>
      <c r="U141" s="190"/>
    </row>
    <row r="142" spans="1:21" s="2" customFormat="1" ht="11.25" x14ac:dyDescent="0.2">
      <c r="A142" s="110" t="str">
        <f>IF(ISBLANK(BW_DTV_GQ!A142),"",BW_DTV_GQ!A142)</f>
        <v>B</v>
      </c>
      <c r="B142" s="111">
        <f>IF(ISBLANK(BW_DTV_GQ!B142),"",BW_DTV_GQ!B142)</f>
        <v>10</v>
      </c>
      <c r="C142" s="31">
        <f>IF(ISBLANK(BW_DTV_GQ!C142),"",BW_DTV_GQ!C142)</f>
        <v>4</v>
      </c>
      <c r="D142" s="31" t="str">
        <f>IF(ISBLANK(BW_DTV_GQ!D142),"",BW_DTV_GQ!D142)</f>
        <v>7222/1100</v>
      </c>
      <c r="E142" s="109" t="s">
        <v>866</v>
      </c>
      <c r="F142" s="2">
        <v>30</v>
      </c>
      <c r="G142" s="119">
        <v>39527</v>
      </c>
      <c r="H142" s="109" t="s">
        <v>1350</v>
      </c>
      <c r="I142" s="2">
        <v>3461</v>
      </c>
      <c r="J142" s="100" t="s">
        <v>1355</v>
      </c>
      <c r="K142" s="177">
        <v>17</v>
      </c>
      <c r="L142" s="119">
        <v>42418</v>
      </c>
      <c r="M142" s="109" t="s">
        <v>1350</v>
      </c>
      <c r="N142" s="2">
        <v>3683</v>
      </c>
      <c r="O142" s="100" t="s">
        <v>1361</v>
      </c>
      <c r="P142" s="177">
        <v>8</v>
      </c>
      <c r="Q142" s="119">
        <v>81945</v>
      </c>
      <c r="R142" s="109" t="s">
        <v>1350</v>
      </c>
      <c r="S142" s="2">
        <v>6121</v>
      </c>
      <c r="T142" s="100" t="s">
        <v>1344</v>
      </c>
      <c r="U142" s="190">
        <v>17</v>
      </c>
    </row>
    <row r="143" spans="1:21" s="2" customFormat="1" ht="11.25" x14ac:dyDescent="0.2">
      <c r="A143" s="110" t="str">
        <f>IF(ISBLANK(BW_DTV_GQ!A143),"",BW_DTV_GQ!A143)</f>
        <v>B</v>
      </c>
      <c r="B143" s="111">
        <f>IF(ISBLANK(BW_DTV_GQ!B143),"",BW_DTV_GQ!B143)</f>
        <v>10</v>
      </c>
      <c r="C143" s="31">
        <f>IF(ISBLANK(BW_DTV_GQ!C143),"",BW_DTV_GQ!C143)</f>
        <v>4</v>
      </c>
      <c r="D143" s="31" t="str">
        <f>IF(ISBLANK(BW_DTV_GQ!D143),"",BW_DTV_GQ!D143)</f>
        <v>7323/1100</v>
      </c>
      <c r="E143" s="109" t="s">
        <v>867</v>
      </c>
      <c r="F143" s="2">
        <v>30</v>
      </c>
      <c r="G143" s="119">
        <v>29571</v>
      </c>
      <c r="H143" s="109" t="s">
        <v>1350</v>
      </c>
      <c r="I143" s="2">
        <v>2754</v>
      </c>
      <c r="J143" s="100" t="s">
        <v>1343</v>
      </c>
      <c r="K143" s="177">
        <v>8</v>
      </c>
      <c r="L143" s="119">
        <v>28894</v>
      </c>
      <c r="M143" s="109" t="s">
        <v>1341</v>
      </c>
      <c r="N143" s="2">
        <v>2752</v>
      </c>
      <c r="O143" s="100" t="s">
        <v>1349</v>
      </c>
      <c r="P143" s="177">
        <v>16</v>
      </c>
      <c r="Q143" s="119">
        <v>58328</v>
      </c>
      <c r="R143" s="109" t="s">
        <v>1350</v>
      </c>
      <c r="S143" s="2">
        <v>4895</v>
      </c>
      <c r="T143" s="100" t="s">
        <v>1361</v>
      </c>
      <c r="U143" s="190">
        <v>17</v>
      </c>
    </row>
    <row r="144" spans="1:21" s="2" customFormat="1" ht="11.25" x14ac:dyDescent="0.2">
      <c r="A144" s="110" t="str">
        <f>IF(ISBLANK(BW_DTV_GQ!A144),"",BW_DTV_GQ!A144)</f>
        <v>B</v>
      </c>
      <c r="B144" s="111">
        <f>IF(ISBLANK(BW_DTV_GQ!B144),"",BW_DTV_GQ!B144)</f>
        <v>10</v>
      </c>
      <c r="C144" s="31">
        <f>IF(ISBLANK(BW_DTV_GQ!C144),"",BW_DTV_GQ!C144)</f>
        <v>4</v>
      </c>
      <c r="D144" s="31" t="str">
        <f>IF(ISBLANK(BW_DTV_GQ!D144),"",BW_DTV_GQ!D144)</f>
        <v>7525/1103</v>
      </c>
      <c r="E144" s="109" t="s">
        <v>868</v>
      </c>
      <c r="F144" s="2">
        <v>0</v>
      </c>
      <c r="G144" s="119"/>
      <c r="H144" s="109"/>
      <c r="J144" s="100"/>
      <c r="K144" s="177"/>
      <c r="L144" s="119"/>
      <c r="M144" s="109"/>
      <c r="O144" s="100"/>
      <c r="P144" s="177"/>
      <c r="Q144" s="119"/>
      <c r="R144" s="109"/>
      <c r="T144" s="100"/>
      <c r="U144" s="190"/>
    </row>
    <row r="145" spans="1:21" s="2" customFormat="1" ht="6.95" customHeight="1" x14ac:dyDescent="0.2">
      <c r="A145" s="110" t="str">
        <f>IF(ISBLANK(BW_DTV_GQ!A145),"",BW_DTV_GQ!A145)</f>
        <v/>
      </c>
      <c r="B145" s="111" t="str">
        <f>IF(ISBLANK(BW_DTV_GQ!B145),"",BW_DTV_GQ!B145)</f>
        <v/>
      </c>
      <c r="C145" s="31" t="str">
        <f>IF(ISBLANK(BW_DTV_GQ!C145),"",BW_DTV_GQ!C145)</f>
        <v/>
      </c>
      <c r="D145" s="31" t="str">
        <f>IF(ISBLANK(BW_DTV_GQ!D145),"",BW_DTV_GQ!D145)</f>
        <v/>
      </c>
      <c r="E145" s="109" t="str">
        <f>IF(ISBLANK(BW_DTV_GQ!E145),"",BW_DTV_GQ!E145)</f>
        <v/>
      </c>
      <c r="G145" s="119"/>
      <c r="H145" s="109"/>
      <c r="J145" s="100"/>
      <c r="K145" s="177"/>
      <c r="L145" s="119"/>
      <c r="M145" s="109"/>
      <c r="O145" s="100"/>
      <c r="P145" s="177"/>
      <c r="Q145" s="119"/>
      <c r="R145" s="109"/>
      <c r="T145" s="100"/>
      <c r="U145" s="190"/>
    </row>
    <row r="146" spans="1:21" s="2" customFormat="1" ht="11.25" x14ac:dyDescent="0.2">
      <c r="A146" s="110" t="str">
        <f>IF(ISBLANK(BW_DTV_GQ!A146),"",BW_DTV_GQ!A146)</f>
        <v>B</v>
      </c>
      <c r="B146" s="111">
        <f>IF(ISBLANK(BW_DTV_GQ!B146),"",BW_DTV_GQ!B146)</f>
        <v>14</v>
      </c>
      <c r="C146" s="31">
        <f>IF(ISBLANK(BW_DTV_GQ!C146),"",BW_DTV_GQ!C146)</f>
        <v>2</v>
      </c>
      <c r="D146" s="31" t="str">
        <f>IF(ISBLANK(BW_DTV_GQ!D146),"",BW_DTV_GQ!D146)</f>
        <v>7022/1100</v>
      </c>
      <c r="E146" s="109" t="s">
        <v>869</v>
      </c>
      <c r="F146" s="2">
        <v>30</v>
      </c>
      <c r="G146" s="119">
        <v>9986</v>
      </c>
      <c r="H146" s="109" t="s">
        <v>1350</v>
      </c>
      <c r="I146" s="2">
        <v>840</v>
      </c>
      <c r="J146" s="100" t="s">
        <v>1366</v>
      </c>
      <c r="K146" s="177">
        <v>17</v>
      </c>
      <c r="L146" s="119">
        <v>10524</v>
      </c>
      <c r="M146" s="109" t="s">
        <v>1350</v>
      </c>
      <c r="N146" s="2">
        <v>814</v>
      </c>
      <c r="O146" s="100" t="s">
        <v>1342</v>
      </c>
      <c r="P146" s="177">
        <v>8</v>
      </c>
      <c r="Q146" s="119">
        <v>20510</v>
      </c>
      <c r="R146" s="109" t="s">
        <v>1350</v>
      </c>
      <c r="S146" s="2">
        <v>1560</v>
      </c>
      <c r="T146" s="100" t="s">
        <v>1363</v>
      </c>
      <c r="U146" s="190">
        <v>17</v>
      </c>
    </row>
    <row r="147" spans="1:21" s="2" customFormat="1" ht="11.25" x14ac:dyDescent="0.2">
      <c r="A147" s="110" t="str">
        <f>IF(ISBLANK(BW_DTV_GQ!A147),"",BW_DTV_GQ!A147)</f>
        <v>B</v>
      </c>
      <c r="B147" s="111">
        <f>IF(ISBLANK(BW_DTV_GQ!B147),"",BW_DTV_GQ!B147)</f>
        <v>14</v>
      </c>
      <c r="C147" s="31">
        <f>IF(ISBLANK(BW_DTV_GQ!C147),"",BW_DTV_GQ!C147)</f>
        <v>4</v>
      </c>
      <c r="D147" s="31" t="str">
        <f>IF(ISBLANK(BW_DTV_GQ!D147),"",BW_DTV_GQ!D147)</f>
        <v>7122/1106</v>
      </c>
      <c r="E147" s="109" t="s">
        <v>870</v>
      </c>
      <c r="F147" s="2">
        <v>30</v>
      </c>
      <c r="G147" s="119">
        <v>35886</v>
      </c>
      <c r="H147" s="109" t="s">
        <v>1350</v>
      </c>
      <c r="I147" s="2">
        <v>3350</v>
      </c>
      <c r="J147" s="100" t="s">
        <v>1360</v>
      </c>
      <c r="K147" s="177">
        <v>18</v>
      </c>
      <c r="L147" s="119">
        <v>36534</v>
      </c>
      <c r="M147" s="109" t="s">
        <v>1361</v>
      </c>
      <c r="N147" s="2">
        <v>3599</v>
      </c>
      <c r="O147" s="100" t="s">
        <v>1342</v>
      </c>
      <c r="P147" s="177">
        <v>8</v>
      </c>
      <c r="Q147" s="119">
        <v>72395</v>
      </c>
      <c r="R147" s="109" t="s">
        <v>1361</v>
      </c>
      <c r="S147" s="2">
        <v>6138</v>
      </c>
      <c r="T147" s="100" t="s">
        <v>1361</v>
      </c>
      <c r="U147" s="190">
        <v>18</v>
      </c>
    </row>
    <row r="148" spans="1:21" s="2" customFormat="1" ht="11.25" x14ac:dyDescent="0.2">
      <c r="A148" s="110" t="str">
        <f>IF(ISBLANK(BW_DTV_GQ!A148),"",BW_DTV_GQ!A148)</f>
        <v>B</v>
      </c>
      <c r="B148" s="111">
        <f>IF(ISBLANK(BW_DTV_GQ!B148),"",BW_DTV_GQ!B148)</f>
        <v>14</v>
      </c>
      <c r="C148" s="31">
        <f>IF(ISBLANK(BW_DTV_GQ!C148),"",BW_DTV_GQ!C148)</f>
        <v>2</v>
      </c>
      <c r="D148" s="31" t="str">
        <f>IF(ISBLANK(BW_DTV_GQ!D148),"",BW_DTV_GQ!D148)</f>
        <v>8018/1102</v>
      </c>
      <c r="E148" s="109" t="s">
        <v>871</v>
      </c>
      <c r="F148" s="2">
        <v>0</v>
      </c>
      <c r="G148" s="119"/>
      <c r="H148" s="109"/>
      <c r="J148" s="100"/>
      <c r="K148" s="177"/>
      <c r="L148" s="119"/>
      <c r="M148" s="109"/>
      <c r="O148" s="100"/>
      <c r="P148" s="177"/>
      <c r="Q148" s="119"/>
      <c r="R148" s="109"/>
      <c r="T148" s="100"/>
      <c r="U148" s="190"/>
    </row>
    <row r="149" spans="1:21" s="2" customFormat="1" ht="11.25" x14ac:dyDescent="0.2">
      <c r="A149" s="110" t="str">
        <f>IF(ISBLANK(BW_DTV_GQ!A149),"",BW_DTV_GQ!A149)</f>
        <v>B</v>
      </c>
      <c r="B149" s="111">
        <f>IF(ISBLANK(BW_DTV_GQ!B149),"",BW_DTV_GQ!B149)</f>
        <v>19</v>
      </c>
      <c r="C149" s="31">
        <f>IF(ISBLANK(BW_DTV_GQ!C149),"",BW_DTV_GQ!C149)</f>
        <v>2</v>
      </c>
      <c r="D149" s="31" t="str">
        <f>IF(ISBLANK(BW_DTV_GQ!D149),"",BW_DTV_GQ!D149)</f>
        <v>6724/1104</v>
      </c>
      <c r="E149" s="109" t="s">
        <v>872</v>
      </c>
      <c r="F149" s="2">
        <v>30</v>
      </c>
      <c r="G149" s="119">
        <v>11289</v>
      </c>
      <c r="H149" s="109" t="s">
        <v>1350</v>
      </c>
      <c r="I149" s="2">
        <v>1193</v>
      </c>
      <c r="J149" s="100" t="s">
        <v>1342</v>
      </c>
      <c r="K149" s="177">
        <v>17</v>
      </c>
      <c r="L149" s="119">
        <v>11358</v>
      </c>
      <c r="M149" s="109" t="s">
        <v>1349</v>
      </c>
      <c r="N149" s="2">
        <v>1202</v>
      </c>
      <c r="O149" s="100" t="s">
        <v>1362</v>
      </c>
      <c r="P149" s="177">
        <v>8</v>
      </c>
      <c r="Q149" s="119">
        <v>22623</v>
      </c>
      <c r="R149" s="109" t="s">
        <v>1350</v>
      </c>
      <c r="S149" s="2">
        <v>2077</v>
      </c>
      <c r="T149" s="100" t="s">
        <v>1361</v>
      </c>
      <c r="U149" s="190">
        <v>17</v>
      </c>
    </row>
    <row r="150" spans="1:21" s="2" customFormat="1" ht="6.95" customHeight="1" x14ac:dyDescent="0.2">
      <c r="A150" s="110" t="str">
        <f>IF(ISBLANK(BW_DTV_GQ!A150),"",BW_DTV_GQ!A150)</f>
        <v/>
      </c>
      <c r="B150" s="111" t="str">
        <f>IF(ISBLANK(BW_DTV_GQ!B150),"",BW_DTV_GQ!B150)</f>
        <v/>
      </c>
      <c r="C150" s="31" t="str">
        <f>IF(ISBLANK(BW_DTV_GQ!C150),"",BW_DTV_GQ!C150)</f>
        <v/>
      </c>
      <c r="D150" s="31" t="str">
        <f>IF(ISBLANK(BW_DTV_GQ!D150),"",BW_DTV_GQ!D150)</f>
        <v/>
      </c>
      <c r="E150" s="109" t="str">
        <f>IF(ISBLANK(BW_DTV_GQ!E150),"",BW_DTV_GQ!E150)</f>
        <v/>
      </c>
      <c r="G150" s="119"/>
      <c r="H150" s="109"/>
      <c r="J150" s="100"/>
      <c r="K150" s="177"/>
      <c r="L150" s="119"/>
      <c r="M150" s="109"/>
      <c r="O150" s="100"/>
      <c r="P150" s="177"/>
      <c r="Q150" s="119"/>
      <c r="R150" s="109"/>
      <c r="T150" s="100"/>
      <c r="U150" s="190"/>
    </row>
    <row r="151" spans="1:21" s="2" customFormat="1" ht="11.25" x14ac:dyDescent="0.2">
      <c r="A151" s="110" t="str">
        <f>IF(ISBLANK(BW_DTV_GQ!A151),"",BW_DTV_GQ!A151)</f>
        <v>B</v>
      </c>
      <c r="B151" s="111">
        <f>IF(ISBLANK(BW_DTV_GQ!B151),"",BW_DTV_GQ!B151)</f>
        <v>27</v>
      </c>
      <c r="C151" s="31">
        <f>IF(ISBLANK(BW_DTV_GQ!C151),"",BW_DTV_GQ!C151)</f>
        <v>2</v>
      </c>
      <c r="D151" s="31" t="str">
        <f>IF(ISBLANK(BW_DTV_GQ!D151),"",BW_DTV_GQ!D151)</f>
        <v>6323/1101</v>
      </c>
      <c r="E151" s="109" t="s">
        <v>873</v>
      </c>
      <c r="F151" s="2">
        <v>0</v>
      </c>
      <c r="G151" s="119"/>
      <c r="H151" s="109"/>
      <c r="J151" s="100"/>
      <c r="K151" s="177"/>
      <c r="L151" s="119"/>
      <c r="M151" s="109"/>
      <c r="O151" s="100"/>
      <c r="P151" s="177"/>
      <c r="Q151" s="119"/>
      <c r="R151" s="109"/>
      <c r="T151" s="100"/>
      <c r="U151" s="190"/>
    </row>
    <row r="152" spans="1:21" s="2" customFormat="1" ht="11.25" x14ac:dyDescent="0.2">
      <c r="A152" s="110" t="str">
        <f>IF(ISBLANK(BW_DTV_GQ!A152),"",BW_DTV_GQ!A152)</f>
        <v>B</v>
      </c>
      <c r="B152" s="111">
        <f>IF(ISBLANK(BW_DTV_GQ!B152),"",BW_DTV_GQ!B152)</f>
        <v>27</v>
      </c>
      <c r="C152" s="31">
        <f>IF(ISBLANK(BW_DTV_GQ!C152),"",BW_DTV_GQ!C152)</f>
        <v>2</v>
      </c>
      <c r="D152" s="31" t="str">
        <f>IF(ISBLANK(BW_DTV_GQ!D152),"",BW_DTV_GQ!D152)</f>
        <v>6521/1100</v>
      </c>
      <c r="E152" s="109" t="s">
        <v>874</v>
      </c>
      <c r="F152" s="2">
        <v>30</v>
      </c>
      <c r="G152" s="119">
        <v>3959</v>
      </c>
      <c r="H152" s="109" t="s">
        <v>1350</v>
      </c>
      <c r="I152" s="2">
        <v>395</v>
      </c>
      <c r="J152" s="100" t="s">
        <v>1357</v>
      </c>
      <c r="K152" s="177">
        <v>17</v>
      </c>
      <c r="L152" s="119">
        <v>3796</v>
      </c>
      <c r="M152" s="109" t="s">
        <v>1350</v>
      </c>
      <c r="N152" s="2">
        <v>388</v>
      </c>
      <c r="O152" s="100" t="s">
        <v>1343</v>
      </c>
      <c r="P152" s="177">
        <v>8</v>
      </c>
      <c r="Q152" s="119">
        <v>7755</v>
      </c>
      <c r="R152" s="109" t="s">
        <v>1350</v>
      </c>
      <c r="S152" s="2">
        <v>688</v>
      </c>
      <c r="T152" s="100" t="s">
        <v>1350</v>
      </c>
      <c r="U152" s="190">
        <v>17</v>
      </c>
    </row>
    <row r="153" spans="1:21" s="2" customFormat="1" ht="11.25" x14ac:dyDescent="0.2">
      <c r="A153" s="110" t="str">
        <f>IF(ISBLANK(BW_DTV_GQ!A153),"",BW_DTV_GQ!A153)</f>
        <v>B</v>
      </c>
      <c r="B153" s="111">
        <f>IF(ISBLANK(BW_DTV_GQ!B153),"",BW_DTV_GQ!B153)</f>
        <v>27</v>
      </c>
      <c r="C153" s="31">
        <f>IF(ISBLANK(BW_DTV_GQ!C153),"",BW_DTV_GQ!C153)</f>
        <v>2</v>
      </c>
      <c r="D153" s="31" t="str">
        <f>IF(ISBLANK(BW_DTV_GQ!D153),"",BW_DTV_GQ!D153)</f>
        <v>6821/1102</v>
      </c>
      <c r="E153" s="109" t="s">
        <v>875</v>
      </c>
      <c r="F153" s="2">
        <v>0</v>
      </c>
      <c r="G153" s="119"/>
      <c r="H153" s="109"/>
      <c r="J153" s="100"/>
      <c r="K153" s="177"/>
      <c r="L153" s="119"/>
      <c r="M153" s="109"/>
      <c r="O153" s="100"/>
      <c r="P153" s="177"/>
      <c r="Q153" s="119"/>
      <c r="R153" s="109"/>
      <c r="T153" s="100"/>
      <c r="U153" s="190"/>
    </row>
    <row r="154" spans="1:21" s="2" customFormat="1" ht="11.25" x14ac:dyDescent="0.2">
      <c r="A154" s="110" t="str">
        <f>IF(ISBLANK(BW_DTV_GQ!A154),"",BW_DTV_GQ!A154)</f>
        <v>B</v>
      </c>
      <c r="B154" s="111">
        <f>IF(ISBLANK(BW_DTV_GQ!B154),"",BW_DTV_GQ!B154)</f>
        <v>27</v>
      </c>
      <c r="C154" s="31">
        <f>IF(ISBLANK(BW_DTV_GQ!C154),"",BW_DTV_GQ!C154)</f>
        <v>2</v>
      </c>
      <c r="D154" s="31" t="str">
        <f>IF(ISBLANK(BW_DTV_GQ!D154),"",BW_DTV_GQ!D154)</f>
        <v>6920/1102</v>
      </c>
      <c r="E154" s="109" t="s">
        <v>876</v>
      </c>
      <c r="F154" s="2">
        <v>30</v>
      </c>
      <c r="G154" s="119">
        <v>4685</v>
      </c>
      <c r="H154" s="109" t="s">
        <v>1350</v>
      </c>
      <c r="I154" s="2">
        <v>451</v>
      </c>
      <c r="J154" s="100" t="s">
        <v>1347</v>
      </c>
      <c r="K154" s="177">
        <v>12</v>
      </c>
      <c r="L154" s="119">
        <v>4779</v>
      </c>
      <c r="M154" s="109" t="s">
        <v>1350</v>
      </c>
      <c r="N154" s="2">
        <v>472</v>
      </c>
      <c r="O154" s="100" t="s">
        <v>1360</v>
      </c>
      <c r="P154" s="177">
        <v>8</v>
      </c>
      <c r="Q154" s="119">
        <v>9464</v>
      </c>
      <c r="R154" s="109" t="s">
        <v>1350</v>
      </c>
      <c r="S154" s="2">
        <v>752</v>
      </c>
      <c r="T154" s="100" t="s">
        <v>1343</v>
      </c>
      <c r="U154" s="190">
        <v>17</v>
      </c>
    </row>
    <row r="155" spans="1:21" s="2" customFormat="1" ht="6.95" customHeight="1" x14ac:dyDescent="0.2">
      <c r="A155" s="110" t="str">
        <f>IF(ISBLANK(BW_DTV_GQ!A155),"",BW_DTV_GQ!A155)</f>
        <v/>
      </c>
      <c r="B155" s="111" t="str">
        <f>IF(ISBLANK(BW_DTV_GQ!B155),"",BW_DTV_GQ!B155)</f>
        <v/>
      </c>
      <c r="C155" s="31" t="str">
        <f>IF(ISBLANK(BW_DTV_GQ!C155),"",BW_DTV_GQ!C155)</f>
        <v/>
      </c>
      <c r="D155" s="31" t="str">
        <f>IF(ISBLANK(BW_DTV_GQ!D155),"",BW_DTV_GQ!D155)</f>
        <v/>
      </c>
      <c r="E155" s="109" t="str">
        <f>IF(ISBLANK(BW_DTV_GQ!E155),"",BW_DTV_GQ!E155)</f>
        <v/>
      </c>
      <c r="G155" s="119"/>
      <c r="H155" s="109"/>
      <c r="J155" s="100"/>
      <c r="K155" s="177"/>
      <c r="L155" s="119"/>
      <c r="M155" s="109"/>
      <c r="O155" s="100"/>
      <c r="P155" s="177"/>
      <c r="Q155" s="119"/>
      <c r="R155" s="109"/>
      <c r="T155" s="100"/>
      <c r="U155" s="190"/>
    </row>
    <row r="156" spans="1:21" s="2" customFormat="1" ht="11.25" x14ac:dyDescent="0.2">
      <c r="A156" s="110" t="str">
        <f>IF(ISBLANK(BW_DTV_GQ!A156),"",BW_DTV_GQ!A156)</f>
        <v>B</v>
      </c>
      <c r="B156" s="111">
        <f>IF(ISBLANK(BW_DTV_GQ!B156),"",BW_DTV_GQ!B156)</f>
        <v>27</v>
      </c>
      <c r="C156" s="31">
        <f>IF(ISBLANK(BW_DTV_GQ!C156),"",BW_DTV_GQ!C156)</f>
        <v>4</v>
      </c>
      <c r="D156" s="31" t="str">
        <f>IF(ISBLANK(BW_DTV_GQ!D156),"",BW_DTV_GQ!D156)</f>
        <v>7220/1103</v>
      </c>
      <c r="E156" s="109" t="s">
        <v>877</v>
      </c>
      <c r="F156" s="2">
        <v>0</v>
      </c>
      <c r="G156" s="119"/>
      <c r="H156" s="109"/>
      <c r="J156" s="100"/>
      <c r="K156" s="177"/>
      <c r="L156" s="119"/>
      <c r="M156" s="109"/>
      <c r="O156" s="100"/>
      <c r="P156" s="177"/>
      <c r="Q156" s="119"/>
      <c r="R156" s="109"/>
      <c r="T156" s="100"/>
      <c r="U156" s="190"/>
    </row>
    <row r="157" spans="1:21" s="2" customFormat="1" ht="11.25" x14ac:dyDescent="0.2">
      <c r="A157" s="110" t="str">
        <f>IF(ISBLANK(BW_DTV_GQ!A157),"",BW_DTV_GQ!A157)</f>
        <v>B</v>
      </c>
      <c r="B157" s="111">
        <f>IF(ISBLANK(BW_DTV_GQ!B157),"",BW_DTV_GQ!B157)</f>
        <v>27</v>
      </c>
      <c r="C157" s="31">
        <f>IF(ISBLANK(BW_DTV_GQ!C157),"",BW_DTV_GQ!C157)</f>
        <v>2</v>
      </c>
      <c r="D157" s="31" t="str">
        <f>IF(ISBLANK(BW_DTV_GQ!D157),"",BW_DTV_GQ!D157)</f>
        <v>7520/1101</v>
      </c>
      <c r="E157" s="109" t="s">
        <v>878</v>
      </c>
      <c r="F157" s="2">
        <v>0</v>
      </c>
      <c r="G157" s="119"/>
      <c r="H157" s="109"/>
      <c r="J157" s="100"/>
      <c r="K157" s="177"/>
      <c r="L157" s="119"/>
      <c r="M157" s="109"/>
      <c r="O157" s="100"/>
      <c r="P157" s="177"/>
      <c r="Q157" s="119"/>
      <c r="R157" s="109"/>
      <c r="T157" s="100"/>
      <c r="U157" s="190"/>
    </row>
    <row r="158" spans="1:21" s="2" customFormat="1" ht="11.25" x14ac:dyDescent="0.2">
      <c r="A158" s="110" t="str">
        <f>IF(ISBLANK(BW_DTV_GQ!A158),"",BW_DTV_GQ!A158)</f>
        <v>B</v>
      </c>
      <c r="B158" s="111">
        <f>IF(ISBLANK(BW_DTV_GQ!B158),"",BW_DTV_GQ!B158)</f>
        <v>27</v>
      </c>
      <c r="C158" s="31">
        <f>IF(ISBLANK(BW_DTV_GQ!C158),"",BW_DTV_GQ!C158)</f>
        <v>2</v>
      </c>
      <c r="D158" s="31" t="str">
        <f>IF(ISBLANK(BW_DTV_GQ!D158),"",BW_DTV_GQ!D158)</f>
        <v>7817/1102</v>
      </c>
      <c r="E158" s="109" t="s">
        <v>879</v>
      </c>
      <c r="F158" s="2">
        <v>30</v>
      </c>
      <c r="G158" s="119">
        <v>11348</v>
      </c>
      <c r="H158" s="109" t="s">
        <v>1361</v>
      </c>
      <c r="I158" s="2">
        <v>1138</v>
      </c>
      <c r="J158" s="100" t="s">
        <v>1341</v>
      </c>
      <c r="K158" s="177">
        <v>13</v>
      </c>
      <c r="L158" s="119">
        <v>10761</v>
      </c>
      <c r="M158" s="109" t="s">
        <v>1361</v>
      </c>
      <c r="N158" s="2">
        <v>1017</v>
      </c>
      <c r="O158" s="100" t="s">
        <v>1363</v>
      </c>
      <c r="P158" s="177">
        <v>17</v>
      </c>
      <c r="Q158" s="119">
        <v>22109</v>
      </c>
      <c r="R158" s="109" t="s">
        <v>1361</v>
      </c>
      <c r="S158" s="2">
        <v>2049</v>
      </c>
      <c r="T158" s="100" t="s">
        <v>1363</v>
      </c>
      <c r="U158" s="190">
        <v>17</v>
      </c>
    </row>
    <row r="159" spans="1:21" s="2" customFormat="1" ht="11.25" x14ac:dyDescent="0.2">
      <c r="A159" s="110" t="str">
        <f>IF(ISBLANK(BW_DTV_GQ!A159),"",BW_DTV_GQ!A159)</f>
        <v>B</v>
      </c>
      <c r="B159" s="111">
        <f>IF(ISBLANK(BW_DTV_GQ!B159),"",BW_DTV_GQ!B159)</f>
        <v>27</v>
      </c>
      <c r="C159" s="31">
        <f>IF(ISBLANK(BW_DTV_GQ!C159),"",BW_DTV_GQ!C159)</f>
        <v>3</v>
      </c>
      <c r="D159" s="31" t="str">
        <f>IF(ISBLANK(BW_DTV_GQ!D159),"",BW_DTV_GQ!D159)</f>
        <v>8117/1100</v>
      </c>
      <c r="E159" s="109" t="s">
        <v>880</v>
      </c>
      <c r="F159" s="2">
        <v>30</v>
      </c>
      <c r="G159" s="119">
        <v>2454</v>
      </c>
      <c r="H159" s="109" t="s">
        <v>1344</v>
      </c>
      <c r="I159" s="2">
        <v>335</v>
      </c>
      <c r="J159" s="100" t="s">
        <v>1347</v>
      </c>
      <c r="K159" s="177">
        <v>12</v>
      </c>
      <c r="L159" s="119">
        <v>3136</v>
      </c>
      <c r="M159" s="109" t="s">
        <v>1345</v>
      </c>
      <c r="N159" s="2">
        <v>333</v>
      </c>
      <c r="O159" s="100" t="s">
        <v>1345</v>
      </c>
      <c r="P159" s="177">
        <v>19</v>
      </c>
      <c r="Q159" s="119">
        <v>5343</v>
      </c>
      <c r="R159" s="109" t="s">
        <v>1345</v>
      </c>
      <c r="S159" s="2">
        <v>485</v>
      </c>
      <c r="T159" s="100" t="s">
        <v>1345</v>
      </c>
      <c r="U159" s="190">
        <v>18</v>
      </c>
    </row>
    <row r="160" spans="1:21" s="2" customFormat="1" ht="11.25" x14ac:dyDescent="0.2">
      <c r="A160" s="110" t="str">
        <f>IF(ISBLANK(BW_DTV_GQ!A160),"",BW_DTV_GQ!A160)</f>
        <v>B</v>
      </c>
      <c r="B160" s="111">
        <f>IF(ISBLANK(BW_DTV_GQ!B160),"",BW_DTV_GQ!B160)</f>
        <v>27</v>
      </c>
      <c r="C160" s="31">
        <f>IF(ISBLANK(BW_DTV_GQ!C160),"",BW_DTV_GQ!C160)</f>
        <v>2</v>
      </c>
      <c r="D160" s="31" t="str">
        <f>IF(ISBLANK(BW_DTV_GQ!D160),"",BW_DTV_GQ!D160)</f>
        <v>8317/1101</v>
      </c>
      <c r="E160" s="109" t="s">
        <v>881</v>
      </c>
      <c r="F160" s="2">
        <v>30</v>
      </c>
      <c r="G160" s="119">
        <v>5872</v>
      </c>
      <c r="H160" s="109" t="s">
        <v>1354</v>
      </c>
      <c r="I160" s="2">
        <v>562</v>
      </c>
      <c r="J160" s="100" t="s">
        <v>1344</v>
      </c>
      <c r="K160" s="177">
        <v>18</v>
      </c>
      <c r="L160" s="119">
        <v>5477</v>
      </c>
      <c r="M160" s="109" t="s">
        <v>1341</v>
      </c>
      <c r="N160" s="2">
        <v>492</v>
      </c>
      <c r="O160" s="100" t="s">
        <v>1352</v>
      </c>
      <c r="P160" s="177">
        <v>11</v>
      </c>
      <c r="Q160" s="119">
        <v>11339</v>
      </c>
      <c r="R160" s="109" t="s">
        <v>1341</v>
      </c>
      <c r="S160" s="2">
        <v>1011</v>
      </c>
      <c r="T160" s="100" t="s">
        <v>1344</v>
      </c>
      <c r="U160" s="190">
        <v>17</v>
      </c>
    </row>
    <row r="161" spans="1:21" s="2" customFormat="1" ht="11.25" x14ac:dyDescent="0.2">
      <c r="A161" s="110" t="str">
        <f>IF(ISBLANK(BW_DTV_GQ!A161),"",BW_DTV_GQ!A161)</f>
        <v>B</v>
      </c>
      <c r="B161" s="111">
        <f>IF(ISBLANK(BW_DTV_GQ!B161),"",BW_DTV_GQ!B161)</f>
        <v>27</v>
      </c>
      <c r="C161" s="31">
        <f>IF(ISBLANK(BW_DTV_GQ!C161),"",BW_DTV_GQ!C161)</f>
        <v>2</v>
      </c>
      <c r="D161" s="31" t="str">
        <f>IF(ISBLANK(BW_DTV_GQ!D161),"",BW_DTV_GQ!D161)</f>
        <v>8317/1102</v>
      </c>
      <c r="E161" s="109" t="s">
        <v>882</v>
      </c>
      <c r="F161" s="2">
        <v>30</v>
      </c>
      <c r="G161" s="119">
        <v>5879</v>
      </c>
      <c r="H161" s="109" t="s">
        <v>1350</v>
      </c>
      <c r="I161" s="2">
        <v>585</v>
      </c>
      <c r="J161" s="100" t="s">
        <v>1344</v>
      </c>
      <c r="K161" s="177">
        <v>17</v>
      </c>
      <c r="L161" s="119">
        <v>6175</v>
      </c>
      <c r="M161" s="109" t="s">
        <v>1344</v>
      </c>
      <c r="N161" s="2">
        <v>582</v>
      </c>
      <c r="O161" s="100" t="s">
        <v>1344</v>
      </c>
      <c r="P161" s="177">
        <v>18</v>
      </c>
      <c r="Q161" s="119">
        <v>12002</v>
      </c>
      <c r="R161" s="109" t="s">
        <v>1344</v>
      </c>
      <c r="S161" s="2">
        <v>1149</v>
      </c>
      <c r="T161" s="100" t="s">
        <v>1344</v>
      </c>
      <c r="U161" s="190">
        <v>17</v>
      </c>
    </row>
    <row r="162" spans="1:21" s="2" customFormat="1" ht="6.95" customHeight="1" x14ac:dyDescent="0.2">
      <c r="A162" s="110" t="str">
        <f>IF(ISBLANK(BW_DTV_GQ!A162),"",BW_DTV_GQ!A162)</f>
        <v/>
      </c>
      <c r="B162" s="111" t="str">
        <f>IF(ISBLANK(BW_DTV_GQ!B162),"",BW_DTV_GQ!B162)</f>
        <v/>
      </c>
      <c r="C162" s="31" t="str">
        <f>IF(ISBLANK(BW_DTV_GQ!C162),"",BW_DTV_GQ!C162)</f>
        <v/>
      </c>
      <c r="D162" s="31" t="str">
        <f>IF(ISBLANK(BW_DTV_GQ!D162),"",BW_DTV_GQ!D162)</f>
        <v/>
      </c>
      <c r="E162" s="109" t="str">
        <f>IF(ISBLANK(BW_DTV_GQ!E162),"",BW_DTV_GQ!E162)</f>
        <v/>
      </c>
      <c r="G162" s="119"/>
      <c r="H162" s="109"/>
      <c r="J162" s="100"/>
      <c r="K162" s="177"/>
      <c r="L162" s="119"/>
      <c r="M162" s="109"/>
      <c r="O162" s="100"/>
      <c r="P162" s="177"/>
      <c r="Q162" s="119"/>
      <c r="R162" s="109"/>
      <c r="T162" s="100"/>
      <c r="U162" s="190"/>
    </row>
    <row r="163" spans="1:21" s="2" customFormat="1" ht="11.25" x14ac:dyDescent="0.2">
      <c r="A163" s="110" t="str">
        <f>IF(ISBLANK(BW_DTV_GQ!A163),"",BW_DTV_GQ!A163)</f>
        <v>B</v>
      </c>
      <c r="B163" s="111">
        <f>IF(ISBLANK(BW_DTV_GQ!B163),"",BW_DTV_GQ!B163)</f>
        <v>28</v>
      </c>
      <c r="C163" s="31">
        <f>IF(ISBLANK(BW_DTV_GQ!C163),"",BW_DTV_GQ!C163)</f>
        <v>4</v>
      </c>
      <c r="D163" s="31" t="str">
        <f>IF(ISBLANK(BW_DTV_GQ!D163),"",BW_DTV_GQ!D163)</f>
        <v>7412/1100</v>
      </c>
      <c r="E163" s="109" t="s">
        <v>883</v>
      </c>
      <c r="F163" s="2">
        <v>30</v>
      </c>
      <c r="G163" s="119">
        <v>18151</v>
      </c>
      <c r="H163" s="109" t="s">
        <v>1367</v>
      </c>
      <c r="I163" s="2">
        <v>1340</v>
      </c>
      <c r="J163" s="100" t="s">
        <v>1367</v>
      </c>
      <c r="K163" s="177">
        <v>16</v>
      </c>
      <c r="L163" s="119">
        <v>17686</v>
      </c>
      <c r="M163" s="109" t="s">
        <v>1353</v>
      </c>
      <c r="N163" s="2">
        <v>1386</v>
      </c>
      <c r="O163" s="100" t="s">
        <v>1346</v>
      </c>
      <c r="P163" s="177">
        <v>19</v>
      </c>
      <c r="Q163" s="119">
        <v>35762</v>
      </c>
      <c r="R163" s="109" t="s">
        <v>1367</v>
      </c>
      <c r="S163" s="2">
        <v>2654</v>
      </c>
      <c r="T163" s="100" t="s">
        <v>1353</v>
      </c>
      <c r="U163" s="190">
        <v>12</v>
      </c>
    </row>
    <row r="164" spans="1:21" s="2" customFormat="1" ht="11.25" x14ac:dyDescent="0.2">
      <c r="A164" s="110" t="str">
        <f>IF(ISBLANK(BW_DTV_GQ!A164),"",BW_DTV_GQ!A164)</f>
        <v>B</v>
      </c>
      <c r="B164" s="111">
        <f>IF(ISBLANK(BW_DTV_GQ!B164),"",BW_DTV_GQ!B164)</f>
        <v>28</v>
      </c>
      <c r="C164" s="31">
        <f>IF(ISBLANK(BW_DTV_GQ!C164),"",BW_DTV_GQ!C164)</f>
        <v>4</v>
      </c>
      <c r="D164" s="31" t="str">
        <f>IF(ISBLANK(BW_DTV_GQ!D164),"",BW_DTV_GQ!D164)</f>
        <v>7514/1101</v>
      </c>
      <c r="E164" s="109" t="s">
        <v>884</v>
      </c>
      <c r="F164" s="2">
        <v>30</v>
      </c>
      <c r="G164" s="119">
        <v>5575</v>
      </c>
      <c r="H164" s="109" t="s">
        <v>1341</v>
      </c>
      <c r="I164" s="2">
        <v>549</v>
      </c>
      <c r="J164" s="100" t="s">
        <v>1350</v>
      </c>
      <c r="K164" s="177">
        <v>17</v>
      </c>
      <c r="L164" s="119">
        <v>5539</v>
      </c>
      <c r="M164" s="109" t="s">
        <v>1341</v>
      </c>
      <c r="N164" s="2">
        <v>470</v>
      </c>
      <c r="O164" s="100" t="s">
        <v>1343</v>
      </c>
      <c r="P164" s="177">
        <v>8</v>
      </c>
      <c r="Q164" s="119">
        <v>11114</v>
      </c>
      <c r="R164" s="109" t="s">
        <v>1341</v>
      </c>
      <c r="S164" s="2">
        <v>1000</v>
      </c>
      <c r="T164" s="100" t="s">
        <v>1350</v>
      </c>
      <c r="U164" s="190">
        <v>17</v>
      </c>
    </row>
    <row r="165" spans="1:21" s="2" customFormat="1" ht="11.25" x14ac:dyDescent="0.2">
      <c r="A165" s="110" t="str">
        <f>IF(ISBLANK(BW_DTV_GQ!A165),"",BW_DTV_GQ!A165)</f>
        <v>B</v>
      </c>
      <c r="B165" s="111">
        <f>IF(ISBLANK(BW_DTV_GQ!B165),"",BW_DTV_GQ!B165)</f>
        <v>28</v>
      </c>
      <c r="C165" s="31">
        <f>IF(ISBLANK(BW_DTV_GQ!C165),"",BW_DTV_GQ!C165)</f>
        <v>2</v>
      </c>
      <c r="D165" s="31" t="str">
        <f>IF(ISBLANK(BW_DTV_GQ!D165),"",BW_DTV_GQ!D165)</f>
        <v>7518/1103</v>
      </c>
      <c r="E165" s="109" t="s">
        <v>885</v>
      </c>
      <c r="F165" s="2">
        <v>30</v>
      </c>
      <c r="G165" s="119">
        <v>7672</v>
      </c>
      <c r="H165" s="109" t="s">
        <v>1350</v>
      </c>
      <c r="I165" s="2">
        <v>706</v>
      </c>
      <c r="J165" s="100" t="s">
        <v>1360</v>
      </c>
      <c r="K165" s="177">
        <v>17</v>
      </c>
      <c r="L165" s="119">
        <v>7853</v>
      </c>
      <c r="M165" s="109" t="s">
        <v>1341</v>
      </c>
      <c r="N165" s="2">
        <v>699</v>
      </c>
      <c r="O165" s="100" t="s">
        <v>1361</v>
      </c>
      <c r="P165" s="177">
        <v>8</v>
      </c>
      <c r="Q165" s="119">
        <v>15479</v>
      </c>
      <c r="R165" s="109" t="s">
        <v>1341</v>
      </c>
      <c r="S165" s="2">
        <v>1265</v>
      </c>
      <c r="T165" s="100" t="s">
        <v>1360</v>
      </c>
      <c r="U165" s="190">
        <v>17</v>
      </c>
    </row>
    <row r="166" spans="1:21" s="2" customFormat="1" ht="11.25" x14ac:dyDescent="0.2">
      <c r="A166" s="110" t="str">
        <f>IF(ISBLANK(BW_DTV_GQ!A166),"",BW_DTV_GQ!A166)</f>
        <v>B</v>
      </c>
      <c r="B166" s="111">
        <f>IF(ISBLANK(BW_DTV_GQ!B166),"",BW_DTV_GQ!B166)</f>
        <v>28</v>
      </c>
      <c r="C166" s="31">
        <f>IF(ISBLANK(BW_DTV_GQ!C166),"",BW_DTV_GQ!C166)</f>
        <v>4</v>
      </c>
      <c r="D166" s="31" t="str">
        <f>IF(ISBLANK(BW_DTV_GQ!D166),"",BW_DTV_GQ!D166)</f>
        <v>7420/1120</v>
      </c>
      <c r="E166" s="109" t="s">
        <v>886</v>
      </c>
      <c r="F166" s="2">
        <v>30</v>
      </c>
      <c r="G166" s="119">
        <v>16084</v>
      </c>
      <c r="H166" s="109" t="s">
        <v>1350</v>
      </c>
      <c r="I166" s="2">
        <v>1730</v>
      </c>
      <c r="J166" s="100" t="s">
        <v>1343</v>
      </c>
      <c r="K166" s="177">
        <v>8</v>
      </c>
      <c r="L166" s="119">
        <v>16501</v>
      </c>
      <c r="M166" s="109" t="s">
        <v>1350</v>
      </c>
      <c r="N166" s="2">
        <v>1724</v>
      </c>
      <c r="O166" s="100" t="s">
        <v>1342</v>
      </c>
      <c r="P166" s="177">
        <v>17</v>
      </c>
      <c r="Q166" s="119">
        <v>32585</v>
      </c>
      <c r="R166" s="109" t="s">
        <v>1350</v>
      </c>
      <c r="S166" s="2">
        <v>2641</v>
      </c>
      <c r="T166" s="100" t="s">
        <v>1350</v>
      </c>
      <c r="U166" s="190">
        <v>17</v>
      </c>
    </row>
    <row r="167" spans="1:21" s="2" customFormat="1" ht="11.25" x14ac:dyDescent="0.2">
      <c r="A167" s="110" t="str">
        <f>IF(ISBLANK(BW_DTV_GQ!A167),"",BW_DTV_GQ!A167)</f>
        <v>B</v>
      </c>
      <c r="B167" s="111">
        <f>IF(ISBLANK(BW_DTV_GQ!B167),"",BW_DTV_GQ!B167)</f>
        <v>28</v>
      </c>
      <c r="C167" s="31">
        <f>IF(ISBLANK(BW_DTV_GQ!C167),"",BW_DTV_GQ!C167)</f>
        <v>2</v>
      </c>
      <c r="D167" s="31" t="str">
        <f>IF(ISBLANK(BW_DTV_GQ!D167),"",BW_DTV_GQ!D167)</f>
        <v>7524/1100</v>
      </c>
      <c r="E167" s="109" t="s">
        <v>887</v>
      </c>
      <c r="F167" s="2">
        <v>52</v>
      </c>
      <c r="G167" s="119">
        <v>2876</v>
      </c>
      <c r="H167" s="109" t="s">
        <v>1365</v>
      </c>
      <c r="I167" s="2">
        <v>318</v>
      </c>
      <c r="J167" s="100" t="s">
        <v>1365</v>
      </c>
      <c r="K167" s="177">
        <v>17</v>
      </c>
      <c r="L167" s="119">
        <v>2620</v>
      </c>
      <c r="M167" s="109" t="s">
        <v>1361</v>
      </c>
      <c r="N167" s="2">
        <v>332</v>
      </c>
      <c r="O167" s="100" t="s">
        <v>1361</v>
      </c>
      <c r="P167" s="177">
        <v>15</v>
      </c>
      <c r="Q167" s="119">
        <v>4917</v>
      </c>
      <c r="R167" s="109" t="s">
        <v>1365</v>
      </c>
      <c r="S167" s="2">
        <v>546</v>
      </c>
      <c r="T167" s="100" t="s">
        <v>1361</v>
      </c>
      <c r="U167" s="190">
        <v>15</v>
      </c>
    </row>
    <row r="168" spans="1:21" s="2" customFormat="1" ht="11.25" x14ac:dyDescent="0.2">
      <c r="A168" s="110" t="str">
        <f>IF(ISBLANK(BW_DTV_GQ!A168),"",BW_DTV_GQ!A168)</f>
        <v>B</v>
      </c>
      <c r="B168" s="111">
        <f>IF(ISBLANK(BW_DTV_GQ!B168),"",BW_DTV_GQ!B168)</f>
        <v>29</v>
      </c>
      <c r="C168" s="31">
        <f>IF(ISBLANK(BW_DTV_GQ!C168),"",BW_DTV_GQ!C168)</f>
        <v>4</v>
      </c>
      <c r="D168" s="31" t="str">
        <f>IF(ISBLANK(BW_DTV_GQ!D168),"",BW_DTV_GQ!D168)</f>
        <v>7122/1107</v>
      </c>
      <c r="E168" s="109" t="s">
        <v>888</v>
      </c>
      <c r="F168" s="2">
        <v>30</v>
      </c>
      <c r="G168" s="119">
        <v>33241</v>
      </c>
      <c r="H168" s="109" t="s">
        <v>1350</v>
      </c>
      <c r="I168" s="2">
        <v>3172</v>
      </c>
      <c r="J168" s="100" t="s">
        <v>1363</v>
      </c>
      <c r="K168" s="177">
        <v>8</v>
      </c>
      <c r="L168" s="119">
        <v>32730</v>
      </c>
      <c r="M168" s="109" t="s">
        <v>1350</v>
      </c>
      <c r="N168" s="2">
        <v>2863</v>
      </c>
      <c r="O168" s="100" t="s">
        <v>1361</v>
      </c>
      <c r="P168" s="177">
        <v>17</v>
      </c>
      <c r="Q168" s="119">
        <v>65971</v>
      </c>
      <c r="R168" s="109" t="s">
        <v>1350</v>
      </c>
      <c r="S168" s="2">
        <v>5349</v>
      </c>
      <c r="T168" s="100" t="s">
        <v>1363</v>
      </c>
      <c r="U168" s="190">
        <v>8</v>
      </c>
    </row>
    <row r="169" spans="1:21" s="2" customFormat="1" ht="11.25" x14ac:dyDescent="0.2">
      <c r="A169" s="110" t="str">
        <f>IF(ISBLANK(BW_DTV_GQ!A169),"",BW_DTV_GQ!A169)</f>
        <v>B</v>
      </c>
      <c r="B169" s="111">
        <f>IF(ISBLANK(BW_DTV_GQ!B169),"",BW_DTV_GQ!B169)</f>
        <v>29</v>
      </c>
      <c r="C169" s="31">
        <f>IF(ISBLANK(BW_DTV_GQ!C169),"",BW_DTV_GQ!C169)</f>
        <v>2</v>
      </c>
      <c r="D169" s="31" t="str">
        <f>IF(ISBLANK(BW_DTV_GQ!D169),"",BW_DTV_GQ!D169)</f>
        <v>7224/1109</v>
      </c>
      <c r="E169" s="109" t="s">
        <v>889</v>
      </c>
      <c r="F169" s="2">
        <v>30</v>
      </c>
      <c r="G169" s="119">
        <v>14775</v>
      </c>
      <c r="H169" s="109" t="s">
        <v>1350</v>
      </c>
      <c r="I169" s="2">
        <v>1249</v>
      </c>
      <c r="J169" s="100" t="s">
        <v>1354</v>
      </c>
      <c r="K169" s="177">
        <v>18</v>
      </c>
      <c r="L169" s="119">
        <v>16481</v>
      </c>
      <c r="M169" s="109" t="s">
        <v>1350</v>
      </c>
      <c r="N169" s="2">
        <v>1415</v>
      </c>
      <c r="O169" s="100" t="s">
        <v>1342</v>
      </c>
      <c r="P169" s="177">
        <v>17</v>
      </c>
      <c r="Q169" s="119">
        <v>31256</v>
      </c>
      <c r="R169" s="109" t="s">
        <v>1350</v>
      </c>
      <c r="S169" s="2">
        <v>2562</v>
      </c>
      <c r="T169" s="100" t="s">
        <v>1350</v>
      </c>
      <c r="U169" s="190">
        <v>17</v>
      </c>
    </row>
    <row r="170" spans="1:21" s="2" customFormat="1" ht="12" thickBot="1" x14ac:dyDescent="0.25">
      <c r="A170" s="113" t="str">
        <f>IF(ISBLANK(BW_DTV_GQ!A170),"",BW_DTV_GQ!A170)</f>
        <v>B</v>
      </c>
      <c r="B170" s="114" t="str">
        <f>IF(ISBLANK(BW_DTV_GQ!B170),"",BW_DTV_GQ!B170)</f>
        <v>29n</v>
      </c>
      <c r="C170" s="115">
        <f>IF(ISBLANK(BW_DTV_GQ!C170),"",BW_DTV_GQ!C170)</f>
        <v>2</v>
      </c>
      <c r="D170" s="115" t="str">
        <f>IF(ISBLANK(BW_DTV_GQ!D170),"",BW_DTV_GQ!D170)</f>
        <v>7126/1108</v>
      </c>
      <c r="E170" s="116" t="s">
        <v>890</v>
      </c>
      <c r="F170" s="123">
        <v>0</v>
      </c>
      <c r="G170" s="125"/>
      <c r="H170" s="116"/>
      <c r="I170" s="124"/>
      <c r="J170" s="175"/>
      <c r="K170" s="178"/>
      <c r="L170" s="125"/>
      <c r="M170" s="116"/>
      <c r="N170" s="124"/>
      <c r="O170" s="175"/>
      <c r="P170" s="178"/>
      <c r="Q170" s="125"/>
      <c r="R170" s="116"/>
      <c r="S170" s="124"/>
      <c r="T170" s="175"/>
      <c r="U170" s="191"/>
    </row>
    <row r="171" spans="1:21" s="2" customFormat="1" ht="15.75" customHeight="1" x14ac:dyDescent="0.2">
      <c r="A171" s="100" t="str">
        <f>BW_DTV_GQ!A171</f>
        <v>AUSWERTUNG:</v>
      </c>
      <c r="B171" s="31"/>
      <c r="C171" s="31"/>
      <c r="D171" s="100" t="str">
        <f>BW_DTV_GQ!D171</f>
        <v>AVISO GMBH, AM HASSELHOLZ 15,  52074 AACHEN</v>
      </c>
      <c r="E171" s="100"/>
      <c r="F171" s="31"/>
      <c r="G171" s="31"/>
      <c r="H171" s="101"/>
      <c r="I171" s="31"/>
      <c r="J171" s="101"/>
      <c r="K171" s="31"/>
      <c r="L171" s="31"/>
      <c r="M171" s="101"/>
      <c r="N171" s="31"/>
      <c r="O171" s="101"/>
      <c r="P171" s="31"/>
      <c r="R171" s="101"/>
      <c r="T171" s="101"/>
    </row>
    <row r="172" spans="1:21" s="2" customFormat="1" ht="11.25" x14ac:dyDescent="0.2">
      <c r="A172" s="100" t="s">
        <v>343</v>
      </c>
      <c r="B172" s="31"/>
      <c r="C172" s="31"/>
      <c r="D172" s="100" t="s">
        <v>600</v>
      </c>
      <c r="H172" s="31"/>
      <c r="J172" s="31"/>
      <c r="L172" s="31"/>
      <c r="N172" s="31"/>
      <c r="P172" s="31"/>
    </row>
    <row r="173" spans="1:21" s="2" customFormat="1" ht="15.75" customHeight="1" x14ac:dyDescent="0.2">
      <c r="A173" s="100"/>
      <c r="B173" s="31"/>
      <c r="C173" s="31"/>
      <c r="D173" s="31"/>
      <c r="E173" s="100"/>
      <c r="F173" s="31"/>
      <c r="G173" s="31"/>
      <c r="H173" s="101"/>
      <c r="I173" s="31"/>
      <c r="J173" s="101"/>
      <c r="K173" s="31"/>
      <c r="L173" s="31"/>
      <c r="M173" s="101"/>
      <c r="N173" s="31"/>
      <c r="O173" s="101"/>
      <c r="P173" s="31"/>
      <c r="R173" s="101"/>
      <c r="T173" s="101"/>
    </row>
    <row r="174" spans="1:21" s="2" customFormat="1" ht="11.25" x14ac:dyDescent="0.2">
      <c r="A174" s="31"/>
      <c r="B174" s="31"/>
      <c r="C174" s="31"/>
      <c r="D174" s="31"/>
      <c r="E174" s="100"/>
      <c r="F174" s="31"/>
      <c r="H174" s="101"/>
      <c r="J174" s="101"/>
      <c r="K174" s="101"/>
      <c r="M174" s="101"/>
      <c r="O174" s="101"/>
      <c r="P174" s="101"/>
      <c r="R174" s="101"/>
      <c r="T174" s="101"/>
      <c r="U174" s="101"/>
    </row>
    <row r="175" spans="1:21" s="2" customFormat="1" ht="12" customHeight="1" x14ac:dyDescent="0.2">
      <c r="A175" s="100" t="s">
        <v>337</v>
      </c>
      <c r="B175" s="31"/>
      <c r="C175" s="31"/>
      <c r="D175" s="31"/>
      <c r="E175" s="100"/>
      <c r="F175" s="31"/>
      <c r="G175" s="31"/>
      <c r="H175" s="101"/>
      <c r="I175" s="31"/>
      <c r="J175" s="101"/>
      <c r="K175" s="31"/>
      <c r="L175" s="31"/>
      <c r="M175" s="101"/>
      <c r="N175" s="31"/>
      <c r="O175" s="101"/>
      <c r="R175" s="101"/>
      <c r="T175" s="101"/>
      <c r="U175" s="102"/>
    </row>
    <row r="176" spans="1:21" s="2" customFormat="1" ht="18.75" customHeight="1" x14ac:dyDescent="0.2">
      <c r="A176" s="100" t="s">
        <v>383</v>
      </c>
      <c r="B176" s="31"/>
      <c r="C176" s="31"/>
      <c r="D176" s="31"/>
      <c r="E176" s="100" t="s">
        <v>385</v>
      </c>
      <c r="G176" s="31"/>
      <c r="H176" s="101"/>
      <c r="I176" s="31"/>
      <c r="J176" s="101"/>
      <c r="K176" s="31"/>
      <c r="L176" s="31"/>
      <c r="M176" s="101" t="s">
        <v>540</v>
      </c>
      <c r="N176" s="31"/>
      <c r="O176" s="144"/>
      <c r="P176" s="31"/>
      <c r="R176" s="101"/>
      <c r="T176" s="101"/>
    </row>
    <row r="177" spans="1:21" s="2" customFormat="1" ht="20.25" customHeight="1" thickBot="1" x14ac:dyDescent="0.25">
      <c r="A177" s="2" t="s">
        <v>136</v>
      </c>
      <c r="H177" s="101"/>
      <c r="J177" s="101"/>
      <c r="K177" s="101"/>
      <c r="M177" s="101"/>
      <c r="N177" s="2" t="s">
        <v>540</v>
      </c>
      <c r="O177" s="101"/>
      <c r="P177" s="101"/>
      <c r="R177" s="101"/>
      <c r="T177" s="101"/>
      <c r="U177" s="168" t="str">
        <f>$U$3</f>
        <v>APRIL  2025</v>
      </c>
    </row>
    <row r="178" spans="1:21" s="2" customFormat="1" ht="11.25" x14ac:dyDescent="0.2">
      <c r="A178" s="104"/>
      <c r="B178" s="105"/>
      <c r="C178" s="106"/>
      <c r="D178" s="106"/>
      <c r="E178" s="107"/>
      <c r="F178" s="106"/>
      <c r="G178" s="129" t="s">
        <v>127</v>
      </c>
      <c r="H178" s="145"/>
      <c r="I178" s="130"/>
      <c r="J178" s="145"/>
      <c r="K178" s="145"/>
      <c r="L178" s="129" t="s">
        <v>128</v>
      </c>
      <c r="M178" s="145"/>
      <c r="N178" s="130"/>
      <c r="O178" s="145"/>
      <c r="P178" s="145"/>
      <c r="Q178" s="129" t="s">
        <v>137</v>
      </c>
      <c r="R178" s="145"/>
      <c r="S178" s="130"/>
      <c r="T178" s="145"/>
      <c r="U178" s="187"/>
    </row>
    <row r="179" spans="1:21" s="2" customFormat="1" ht="11.25" x14ac:dyDescent="0.2">
      <c r="A179" s="231" t="s">
        <v>399</v>
      </c>
      <c r="B179" s="232"/>
      <c r="C179" s="31" t="s">
        <v>540</v>
      </c>
      <c r="D179" s="31" t="s">
        <v>400</v>
      </c>
      <c r="E179" s="109"/>
      <c r="F179" s="31"/>
      <c r="G179" s="119"/>
      <c r="H179" s="101"/>
      <c r="J179" s="101"/>
      <c r="K179" s="101"/>
      <c r="L179" s="119"/>
      <c r="M179" s="101"/>
      <c r="O179" s="101"/>
      <c r="P179" s="101"/>
      <c r="Q179" s="119"/>
      <c r="R179" s="101"/>
      <c r="T179" s="101"/>
      <c r="U179" s="188"/>
    </row>
    <row r="180" spans="1:21" s="2" customFormat="1" ht="11.25" x14ac:dyDescent="0.2">
      <c r="A180" s="110"/>
      <c r="B180" s="111"/>
      <c r="C180" s="31"/>
      <c r="D180" s="31"/>
      <c r="E180" s="109"/>
      <c r="F180" s="31"/>
      <c r="G180" s="110" t="s">
        <v>553</v>
      </c>
      <c r="H180" s="108"/>
      <c r="I180" s="31" t="s">
        <v>553</v>
      </c>
      <c r="J180" s="101"/>
      <c r="K180" s="101" t="s">
        <v>138</v>
      </c>
      <c r="L180" s="110" t="s">
        <v>553</v>
      </c>
      <c r="M180" s="108" t="s">
        <v>540</v>
      </c>
      <c r="N180" s="31" t="s">
        <v>553</v>
      </c>
      <c r="O180" s="101"/>
      <c r="P180" s="101" t="s">
        <v>138</v>
      </c>
      <c r="Q180" s="110" t="s">
        <v>553</v>
      </c>
      <c r="R180" s="108"/>
      <c r="S180" s="31" t="s">
        <v>553</v>
      </c>
      <c r="T180" s="101"/>
      <c r="U180" s="188" t="s">
        <v>139</v>
      </c>
    </row>
    <row r="181" spans="1:21" s="2" customFormat="1" ht="12" thickBot="1" x14ac:dyDescent="0.25">
      <c r="A181" s="113"/>
      <c r="B181" s="114"/>
      <c r="C181" s="115" t="s">
        <v>397</v>
      </c>
      <c r="D181" s="115" t="s">
        <v>408</v>
      </c>
      <c r="E181" s="116" t="s">
        <v>1</v>
      </c>
      <c r="F181" s="115" t="s">
        <v>550</v>
      </c>
      <c r="G181" s="125" t="s">
        <v>140</v>
      </c>
      <c r="H181" s="146" t="s">
        <v>141</v>
      </c>
      <c r="I181" s="124" t="s">
        <v>142</v>
      </c>
      <c r="J181" s="147" t="s">
        <v>141</v>
      </c>
      <c r="K181" s="147" t="s">
        <v>143</v>
      </c>
      <c r="L181" s="125" t="s">
        <v>140</v>
      </c>
      <c r="M181" s="146" t="s">
        <v>144</v>
      </c>
      <c r="N181" s="124" t="s">
        <v>142</v>
      </c>
      <c r="O181" s="147" t="s">
        <v>141</v>
      </c>
      <c r="P181" s="147" t="s">
        <v>143</v>
      </c>
      <c r="Q181" s="125" t="s">
        <v>140</v>
      </c>
      <c r="R181" s="146" t="s">
        <v>141</v>
      </c>
      <c r="S181" s="124" t="s">
        <v>142</v>
      </c>
      <c r="T181" s="147" t="s">
        <v>141</v>
      </c>
      <c r="U181" s="189" t="s">
        <v>143</v>
      </c>
    </row>
    <row r="182" spans="1:21" s="2" customFormat="1" ht="5.0999999999999996" customHeight="1" x14ac:dyDescent="0.2">
      <c r="A182" s="110"/>
      <c r="B182" s="111"/>
      <c r="C182" s="31"/>
      <c r="D182" s="31"/>
      <c r="E182" s="109"/>
      <c r="G182" s="119"/>
      <c r="H182" s="108"/>
      <c r="J182" s="101"/>
      <c r="K182" s="101"/>
      <c r="L182" s="119"/>
      <c r="M182" s="108"/>
      <c r="O182" s="101"/>
      <c r="P182" s="101"/>
      <c r="Q182" s="119"/>
      <c r="R182" s="108"/>
      <c r="T182" s="101"/>
      <c r="U182" s="188"/>
    </row>
    <row r="183" spans="1:21" s="2" customFormat="1" ht="11.25" customHeight="1" x14ac:dyDescent="0.2">
      <c r="A183" s="110" t="str">
        <f>IF(ISBLANK(BW_DTV_GQ!A183),"",BW_DTV_GQ!A183)</f>
        <v>B</v>
      </c>
      <c r="B183" s="111">
        <f>IF(ISBLANK(BW_DTV_GQ!B183),"",BW_DTV_GQ!B183)</f>
        <v>30</v>
      </c>
      <c r="C183" s="31">
        <f>IF(ISBLANK(BW_DTV_GQ!C183),"",BW_DTV_GQ!C183)</f>
        <v>2</v>
      </c>
      <c r="D183" s="31" t="str">
        <f>IF(ISBLANK(BW_DTV_GQ!D183),"",BW_DTV_GQ!D183)</f>
        <v>8024/1103</v>
      </c>
      <c r="E183" s="109" t="s">
        <v>891</v>
      </c>
      <c r="F183" s="2">
        <v>30</v>
      </c>
      <c r="G183" s="119">
        <v>11284</v>
      </c>
      <c r="H183" s="109" t="s">
        <v>1341</v>
      </c>
      <c r="I183" s="2">
        <v>989</v>
      </c>
      <c r="J183" s="100" t="s">
        <v>1350</v>
      </c>
      <c r="K183" s="177">
        <v>17</v>
      </c>
      <c r="L183" s="119">
        <v>11770</v>
      </c>
      <c r="M183" s="109" t="s">
        <v>1350</v>
      </c>
      <c r="N183" s="2">
        <v>969</v>
      </c>
      <c r="O183" s="100" t="s">
        <v>1350</v>
      </c>
      <c r="P183" s="177">
        <v>17</v>
      </c>
      <c r="Q183" s="119">
        <v>23033</v>
      </c>
      <c r="R183" s="109" t="s">
        <v>1350</v>
      </c>
      <c r="S183" s="2">
        <v>1958</v>
      </c>
      <c r="T183" s="100" t="s">
        <v>1350</v>
      </c>
      <c r="U183" s="190">
        <v>17</v>
      </c>
    </row>
    <row r="184" spans="1:21" s="2" customFormat="1" ht="11.25" customHeight="1" x14ac:dyDescent="0.2">
      <c r="A184" s="110" t="str">
        <f>IF(ISBLANK(BW_DTV_GQ!A184),"",BW_DTV_GQ!A184)</f>
        <v>B</v>
      </c>
      <c r="B184" s="111">
        <f>IF(ISBLANK(BW_DTV_GQ!B184),"",BW_DTV_GQ!B184)</f>
        <v>31</v>
      </c>
      <c r="C184" s="31">
        <f>IF(ISBLANK(BW_DTV_GQ!C184),"",BW_DTV_GQ!C184)</f>
        <v>2</v>
      </c>
      <c r="D184" s="31" t="str">
        <f>IF(ISBLANK(BW_DTV_GQ!D184),"",BW_DTV_GQ!D184)</f>
        <v>7911/1100</v>
      </c>
      <c r="E184" s="109" t="s">
        <v>892</v>
      </c>
      <c r="F184" s="2">
        <v>0</v>
      </c>
      <c r="G184" s="119"/>
      <c r="H184" s="109"/>
      <c r="J184" s="100"/>
      <c r="K184" s="177"/>
      <c r="L184" s="119"/>
      <c r="M184" s="109"/>
      <c r="O184" s="100"/>
      <c r="P184" s="177"/>
      <c r="Q184" s="119"/>
      <c r="R184" s="109"/>
      <c r="T184" s="100"/>
      <c r="U184" s="190"/>
    </row>
    <row r="185" spans="1:21" s="2" customFormat="1" ht="11.25" x14ac:dyDescent="0.2">
      <c r="A185" s="110" t="str">
        <f>IF(ISBLANK(BW_DTV_GQ!A185),"",BW_DTV_GQ!A185)</f>
        <v>B</v>
      </c>
      <c r="B185" s="111" t="str">
        <f>IF(ISBLANK(BW_DTV_GQ!B185),"",BW_DTV_GQ!B185)</f>
        <v>31a</v>
      </c>
      <c r="C185" s="31">
        <f>IF(ISBLANK(BW_DTV_GQ!C185),"",BW_DTV_GQ!C185)</f>
        <v>2</v>
      </c>
      <c r="D185" s="31" t="str">
        <f>IF(ISBLANK(BW_DTV_GQ!D185),"",BW_DTV_GQ!D185)</f>
        <v>7912/1102</v>
      </c>
      <c r="E185" s="109" t="s">
        <v>893</v>
      </c>
      <c r="F185" s="2">
        <v>30</v>
      </c>
      <c r="G185" s="119">
        <v>11635</v>
      </c>
      <c r="H185" s="109" t="s">
        <v>1350</v>
      </c>
      <c r="I185" s="2">
        <v>1426</v>
      </c>
      <c r="J185" s="100" t="s">
        <v>1343</v>
      </c>
      <c r="K185" s="177">
        <v>8</v>
      </c>
      <c r="L185" s="119">
        <v>13291</v>
      </c>
      <c r="M185" s="109" t="s">
        <v>1354</v>
      </c>
      <c r="N185" s="2">
        <v>1500</v>
      </c>
      <c r="O185" s="100" t="s">
        <v>1355</v>
      </c>
      <c r="P185" s="177">
        <v>17</v>
      </c>
      <c r="Q185" s="119">
        <v>23944</v>
      </c>
      <c r="R185" s="109" t="s">
        <v>1350</v>
      </c>
      <c r="S185" s="2">
        <v>2459</v>
      </c>
      <c r="T185" s="100" t="s">
        <v>1355</v>
      </c>
      <c r="U185" s="190">
        <v>17</v>
      </c>
    </row>
    <row r="186" spans="1:21" s="2" customFormat="1" ht="11.25" x14ac:dyDescent="0.2">
      <c r="A186" s="110" t="str">
        <f>IF(ISBLANK(BW_DTV_GQ!A186),"",BW_DTV_GQ!A186)</f>
        <v>B</v>
      </c>
      <c r="B186" s="111" t="str">
        <f>IF(ISBLANK(BW_DTV_GQ!B186),"",BW_DTV_GQ!B186)</f>
        <v>31a</v>
      </c>
      <c r="C186" s="31">
        <f>IF(ISBLANK(BW_DTV_GQ!C186),"",BW_DTV_GQ!C186)</f>
        <v>2</v>
      </c>
      <c r="D186" s="31" t="str">
        <f>IF(ISBLANK(BW_DTV_GQ!D186),"",BW_DTV_GQ!D186)</f>
        <v>7912/1101</v>
      </c>
      <c r="E186" s="109" t="s">
        <v>894</v>
      </c>
      <c r="F186" s="2">
        <v>30</v>
      </c>
      <c r="G186" s="119">
        <v>13163</v>
      </c>
      <c r="H186" s="109" t="s">
        <v>1350</v>
      </c>
      <c r="I186" s="2">
        <v>1527</v>
      </c>
      <c r="J186" s="100" t="s">
        <v>1360</v>
      </c>
      <c r="K186" s="177">
        <v>8</v>
      </c>
      <c r="L186" s="119">
        <v>16292</v>
      </c>
      <c r="M186" s="109" t="s">
        <v>1354</v>
      </c>
      <c r="N186" s="2">
        <v>1802</v>
      </c>
      <c r="O186" s="100" t="s">
        <v>1354</v>
      </c>
      <c r="P186" s="177">
        <v>16</v>
      </c>
      <c r="Q186" s="119">
        <v>28000</v>
      </c>
      <c r="R186" s="109" t="s">
        <v>1354</v>
      </c>
      <c r="S186" s="2">
        <v>2587</v>
      </c>
      <c r="T186" s="100" t="s">
        <v>1354</v>
      </c>
      <c r="U186" s="190">
        <v>16</v>
      </c>
    </row>
    <row r="187" spans="1:21" s="2" customFormat="1" ht="11.25" x14ac:dyDescent="0.2">
      <c r="A187" s="110" t="str">
        <f>IF(ISBLANK(BW_DTV_GQ!A187),"",BW_DTV_GQ!A187)</f>
        <v>B</v>
      </c>
      <c r="B187" s="111" t="str">
        <f>IF(ISBLANK(BW_DTV_GQ!B187),"",BW_DTV_GQ!B187)</f>
        <v>31n</v>
      </c>
      <c r="C187" s="31">
        <f>IF(ISBLANK(BW_DTV_GQ!C187),"",BW_DTV_GQ!C187)</f>
        <v>4</v>
      </c>
      <c r="D187" s="31" t="str">
        <f>IF(ISBLANK(BW_DTV_GQ!D187),"",BW_DTV_GQ!D187)</f>
        <v>8013/1100</v>
      </c>
      <c r="E187" s="109" t="s">
        <v>895</v>
      </c>
      <c r="F187" s="2">
        <v>30</v>
      </c>
      <c r="G187" s="119">
        <v>19941</v>
      </c>
      <c r="H187" s="109" t="s">
        <v>1350</v>
      </c>
      <c r="I187" s="2">
        <v>1709</v>
      </c>
      <c r="J187" s="100" t="s">
        <v>1344</v>
      </c>
      <c r="K187" s="177">
        <v>17</v>
      </c>
      <c r="L187" s="119">
        <v>18938</v>
      </c>
      <c r="M187" s="109" t="s">
        <v>1350</v>
      </c>
      <c r="N187" s="2">
        <v>1722</v>
      </c>
      <c r="O187" s="100" t="s">
        <v>1343</v>
      </c>
      <c r="P187" s="177">
        <v>8</v>
      </c>
      <c r="Q187" s="119">
        <v>38879</v>
      </c>
      <c r="R187" s="109" t="s">
        <v>1350</v>
      </c>
      <c r="S187" s="2">
        <v>2890</v>
      </c>
      <c r="T187" s="100" t="s">
        <v>1341</v>
      </c>
      <c r="U187" s="190">
        <v>16</v>
      </c>
    </row>
    <row r="188" spans="1:21" s="2" customFormat="1" ht="6.95" customHeight="1" x14ac:dyDescent="0.2">
      <c r="A188" s="110" t="str">
        <f>IF(ISBLANK(BW_DTV_GQ!A188),"",BW_DTV_GQ!A188)</f>
        <v/>
      </c>
      <c r="B188" s="111" t="str">
        <f>IF(ISBLANK(BW_DTV_GQ!B188),"",BW_DTV_GQ!B188)</f>
        <v/>
      </c>
      <c r="C188" s="31" t="str">
        <f>IF(ISBLANK(BW_DTV_GQ!C188),"",BW_DTV_GQ!C188)</f>
        <v/>
      </c>
      <c r="D188" s="31" t="str">
        <f>IF(ISBLANK(BW_DTV_GQ!D188),"",BW_DTV_GQ!D188)</f>
        <v/>
      </c>
      <c r="E188" s="109" t="str">
        <f>IF(ISBLANK(BW_DTV_GQ!E188),"",BW_DTV_GQ!E188)</f>
        <v/>
      </c>
      <c r="G188" s="119"/>
      <c r="H188" s="109"/>
      <c r="J188" s="100"/>
      <c r="K188" s="177"/>
      <c r="L188" s="119"/>
      <c r="M188" s="109"/>
      <c r="O188" s="100"/>
      <c r="P188" s="177"/>
      <c r="Q188" s="119"/>
      <c r="R188" s="109"/>
      <c r="T188" s="100"/>
      <c r="U188" s="190"/>
    </row>
    <row r="189" spans="1:21" s="2" customFormat="1" ht="11.25" x14ac:dyDescent="0.2">
      <c r="A189" s="110" t="str">
        <f>IF(ISBLANK(BW_DTV_GQ!A189),"",BW_DTV_GQ!A189)</f>
        <v>B</v>
      </c>
      <c r="B189" s="111">
        <f>IF(ISBLANK(BW_DTV_GQ!B189),"",BW_DTV_GQ!B189)</f>
        <v>31</v>
      </c>
      <c r="C189" s="31">
        <f>IF(ISBLANK(BW_DTV_GQ!C189),"",BW_DTV_GQ!C189)</f>
        <v>2</v>
      </c>
      <c r="D189" s="31" t="str">
        <f>IF(ISBLANK(BW_DTV_GQ!D189),"",BW_DTV_GQ!D189)</f>
        <v>8014/1100</v>
      </c>
      <c r="E189" s="109" t="s">
        <v>896</v>
      </c>
      <c r="F189" s="2">
        <v>0</v>
      </c>
      <c r="G189" s="119"/>
      <c r="H189" s="109"/>
      <c r="J189" s="100"/>
      <c r="K189" s="177"/>
      <c r="L189" s="119"/>
      <c r="M189" s="109"/>
      <c r="O189" s="100"/>
      <c r="P189" s="177"/>
      <c r="Q189" s="119"/>
      <c r="R189" s="109"/>
      <c r="T189" s="100"/>
      <c r="U189" s="190"/>
    </row>
    <row r="190" spans="1:21" s="2" customFormat="1" ht="11.25" x14ac:dyDescent="0.2">
      <c r="A190" s="110" t="str">
        <f>IF(ISBLANK(BW_DTV_GQ!A190),"",BW_DTV_GQ!A190)</f>
        <v>B</v>
      </c>
      <c r="B190" s="111">
        <f>IF(ISBLANK(BW_DTV_GQ!B190),"",BW_DTV_GQ!B190)</f>
        <v>31</v>
      </c>
      <c r="C190" s="31">
        <f>IF(ISBLANK(BW_DTV_GQ!C190),"",BW_DTV_GQ!C190)</f>
        <v>2</v>
      </c>
      <c r="D190" s="31" t="str">
        <f>IF(ISBLANK(BW_DTV_GQ!D190),"",BW_DTV_GQ!D190)</f>
        <v>8014/1101</v>
      </c>
      <c r="E190" s="109" t="s">
        <v>897</v>
      </c>
      <c r="F190" s="2">
        <v>30</v>
      </c>
      <c r="G190" s="119">
        <v>12659</v>
      </c>
      <c r="H190" s="109" t="s">
        <v>1350</v>
      </c>
      <c r="I190" s="2">
        <v>1155</v>
      </c>
      <c r="J190" s="100" t="s">
        <v>1367</v>
      </c>
      <c r="K190" s="177">
        <v>13</v>
      </c>
      <c r="L190" s="119">
        <v>13163</v>
      </c>
      <c r="M190" s="109" t="s">
        <v>1350</v>
      </c>
      <c r="N190" s="2">
        <v>1131</v>
      </c>
      <c r="O190" s="100" t="s">
        <v>1353</v>
      </c>
      <c r="P190" s="177">
        <v>12</v>
      </c>
      <c r="Q190" s="119">
        <v>25822</v>
      </c>
      <c r="R190" s="109" t="s">
        <v>1350</v>
      </c>
      <c r="S190" s="2">
        <v>2100</v>
      </c>
      <c r="T190" s="100" t="s">
        <v>1353</v>
      </c>
      <c r="U190" s="190">
        <v>12</v>
      </c>
    </row>
    <row r="191" spans="1:21" s="2" customFormat="1" ht="11.25" x14ac:dyDescent="0.2">
      <c r="A191" s="110" t="str">
        <f>IF(ISBLANK(BW_DTV_GQ!A191),"",BW_DTV_GQ!A191)</f>
        <v>B</v>
      </c>
      <c r="B191" s="111">
        <f>IF(ISBLANK(BW_DTV_GQ!B191),"",BW_DTV_GQ!B191)</f>
        <v>31</v>
      </c>
      <c r="C191" s="31">
        <f>IF(ISBLANK(BW_DTV_GQ!C191),"",BW_DTV_GQ!C191)</f>
        <v>3</v>
      </c>
      <c r="D191" s="31" t="str">
        <f>IF(ISBLANK(BW_DTV_GQ!D191),"",BW_DTV_GQ!D191)</f>
        <v>8015/1104</v>
      </c>
      <c r="E191" s="109" t="s">
        <v>898</v>
      </c>
      <c r="F191" s="2">
        <v>30</v>
      </c>
      <c r="G191" s="119">
        <v>11698</v>
      </c>
      <c r="H191" s="109" t="s">
        <v>1345</v>
      </c>
      <c r="I191" s="2">
        <v>1166</v>
      </c>
      <c r="J191" s="100" t="s">
        <v>1345</v>
      </c>
      <c r="K191" s="177">
        <v>12</v>
      </c>
      <c r="L191" s="119">
        <v>12543</v>
      </c>
      <c r="M191" s="109" t="s">
        <v>1350</v>
      </c>
      <c r="N191" s="2">
        <v>1485</v>
      </c>
      <c r="O191" s="100" t="s">
        <v>1341</v>
      </c>
      <c r="P191" s="177">
        <v>16</v>
      </c>
      <c r="Q191" s="119">
        <v>24066</v>
      </c>
      <c r="R191" s="109" t="s">
        <v>1350</v>
      </c>
      <c r="S191" s="2">
        <v>2061</v>
      </c>
      <c r="T191" s="100" t="s">
        <v>1345</v>
      </c>
      <c r="U191" s="190">
        <v>17</v>
      </c>
    </row>
    <row r="192" spans="1:21" s="2" customFormat="1" ht="11.25" x14ac:dyDescent="0.2">
      <c r="A192" s="110" t="str">
        <f>IF(ISBLANK(BW_DTV_GQ!A192),"",BW_DTV_GQ!A192)</f>
        <v>B</v>
      </c>
      <c r="B192" s="111">
        <f>IF(ISBLANK(BW_DTV_GQ!B192),"",BW_DTV_GQ!B192)</f>
        <v>31</v>
      </c>
      <c r="C192" s="31">
        <f>IF(ISBLANK(BW_DTV_GQ!C192),"",BW_DTV_GQ!C192)</f>
        <v>4</v>
      </c>
      <c r="D192" s="31" t="str">
        <f>IF(ISBLANK(BW_DTV_GQ!D192),"",BW_DTV_GQ!D192)</f>
        <v>8116/1100</v>
      </c>
      <c r="E192" s="109" t="s">
        <v>899</v>
      </c>
      <c r="F192" s="2">
        <v>30</v>
      </c>
      <c r="G192" s="119">
        <v>11712</v>
      </c>
      <c r="H192" s="109" t="s">
        <v>1345</v>
      </c>
      <c r="I192" s="2">
        <v>1180</v>
      </c>
      <c r="J192" s="100" t="s">
        <v>1345</v>
      </c>
      <c r="K192" s="177">
        <v>12</v>
      </c>
      <c r="L192" s="119">
        <v>12076</v>
      </c>
      <c r="M192" s="109" t="s">
        <v>1350</v>
      </c>
      <c r="N192" s="2">
        <v>1471</v>
      </c>
      <c r="O192" s="100" t="s">
        <v>1354</v>
      </c>
      <c r="P192" s="177">
        <v>14</v>
      </c>
      <c r="Q192" s="119">
        <v>23632</v>
      </c>
      <c r="R192" s="109" t="s">
        <v>1350</v>
      </c>
      <c r="S192" s="2">
        <v>2095</v>
      </c>
      <c r="T192" s="100" t="s">
        <v>1345</v>
      </c>
      <c r="U192" s="190">
        <v>12</v>
      </c>
    </row>
    <row r="193" spans="1:21" s="2" customFormat="1" ht="11.25" x14ac:dyDescent="0.2">
      <c r="A193" s="110" t="str">
        <f>IF(ISBLANK(BW_DTV_GQ!A193),"",BW_DTV_GQ!A193)</f>
        <v>B</v>
      </c>
      <c r="B193" s="111">
        <f>IF(ISBLANK(BW_DTV_GQ!B193),"",BW_DTV_GQ!B193)</f>
        <v>31</v>
      </c>
      <c r="C193" s="31">
        <f>IF(ISBLANK(BW_DTV_GQ!C193),"",BW_DTV_GQ!C193)</f>
        <v>2</v>
      </c>
      <c r="D193" s="31" t="str">
        <f>IF(ISBLANK(BW_DTV_GQ!D193),"",BW_DTV_GQ!D193)</f>
        <v>8321/1101</v>
      </c>
      <c r="E193" s="109" t="s">
        <v>900</v>
      </c>
      <c r="F193" s="2">
        <v>30</v>
      </c>
      <c r="G193" s="119">
        <v>10632</v>
      </c>
      <c r="H193" s="109" t="s">
        <v>1341</v>
      </c>
      <c r="I193" s="2">
        <v>826</v>
      </c>
      <c r="J193" s="100" t="s">
        <v>1348</v>
      </c>
      <c r="K193" s="177">
        <v>15</v>
      </c>
      <c r="L193" s="119">
        <v>11212</v>
      </c>
      <c r="M193" s="109" t="s">
        <v>1344</v>
      </c>
      <c r="N193" s="2">
        <v>897</v>
      </c>
      <c r="O193" s="100" t="s">
        <v>1367</v>
      </c>
      <c r="P193" s="177">
        <v>11</v>
      </c>
      <c r="Q193" s="119">
        <v>21682</v>
      </c>
      <c r="R193" s="109" t="s">
        <v>1341</v>
      </c>
      <c r="S193" s="2">
        <v>1700</v>
      </c>
      <c r="T193" s="100" t="s">
        <v>1348</v>
      </c>
      <c r="U193" s="190">
        <v>15</v>
      </c>
    </row>
    <row r="194" spans="1:21" s="2" customFormat="1" ht="6.95" customHeight="1" x14ac:dyDescent="0.2">
      <c r="A194" s="110" t="str">
        <f>IF(ISBLANK(BW_DTV_GQ!A194),"",BW_DTV_GQ!A194)</f>
        <v/>
      </c>
      <c r="B194" s="111" t="str">
        <f>IF(ISBLANK(BW_DTV_GQ!B194),"",BW_DTV_GQ!B194)</f>
        <v/>
      </c>
      <c r="C194" s="31" t="str">
        <f>IF(ISBLANK(BW_DTV_GQ!C194),"",BW_DTV_GQ!C194)</f>
        <v/>
      </c>
      <c r="D194" s="31" t="str">
        <f>IF(ISBLANK(BW_DTV_GQ!D194),"",BW_DTV_GQ!D194)</f>
        <v/>
      </c>
      <c r="E194" s="109" t="str">
        <f>IF(ISBLANK(BW_DTV_GQ!E194),"",BW_DTV_GQ!E194)</f>
        <v/>
      </c>
      <c r="G194" s="119"/>
      <c r="H194" s="109"/>
      <c r="J194" s="100"/>
      <c r="K194" s="177"/>
      <c r="L194" s="119"/>
      <c r="M194" s="109"/>
      <c r="O194" s="100"/>
      <c r="P194" s="177"/>
      <c r="Q194" s="119"/>
      <c r="R194" s="109"/>
      <c r="T194" s="100"/>
      <c r="U194" s="190"/>
    </row>
    <row r="195" spans="1:21" s="2" customFormat="1" ht="11.25" x14ac:dyDescent="0.2">
      <c r="A195" s="110" t="str">
        <f>IF(ISBLANK(BW_DTV_GQ!A195),"",BW_DTV_GQ!A195)</f>
        <v>B</v>
      </c>
      <c r="B195" s="111">
        <f>IF(ISBLANK(BW_DTV_GQ!B195),"",BW_DTV_GQ!B195)</f>
        <v>32</v>
      </c>
      <c r="C195" s="31">
        <f>IF(ISBLANK(BW_DTV_GQ!C195),"",BW_DTV_GQ!C195)</f>
        <v>2</v>
      </c>
      <c r="D195" s="31" t="str">
        <f>IF(ISBLANK(BW_DTV_GQ!D195),"",BW_DTV_GQ!D195)</f>
        <v>7821/1104</v>
      </c>
      <c r="E195" s="109" t="s">
        <v>901</v>
      </c>
      <c r="F195" s="2">
        <v>0</v>
      </c>
      <c r="G195" s="119"/>
      <c r="H195" s="109"/>
      <c r="J195" s="100"/>
      <c r="K195" s="177"/>
      <c r="L195" s="119"/>
      <c r="M195" s="109"/>
      <c r="O195" s="100"/>
      <c r="P195" s="177"/>
      <c r="Q195" s="119"/>
      <c r="R195" s="109"/>
      <c r="T195" s="100"/>
      <c r="U195" s="190"/>
    </row>
    <row r="196" spans="1:21" s="2" customFormat="1" ht="11.25" x14ac:dyDescent="0.2">
      <c r="A196" s="110" t="str">
        <f>IF(ISBLANK(BW_DTV_GQ!A196),"",BW_DTV_GQ!A196)</f>
        <v>B</v>
      </c>
      <c r="B196" s="111">
        <f>IF(ISBLANK(BW_DTV_GQ!B196),"",BW_DTV_GQ!B196)</f>
        <v>33</v>
      </c>
      <c r="C196" s="31">
        <f>IF(ISBLANK(BW_DTV_GQ!C196),"",BW_DTV_GQ!C196)</f>
        <v>2</v>
      </c>
      <c r="D196" s="31" t="str">
        <f>IF(ISBLANK(BW_DTV_GQ!D196),"",BW_DTV_GQ!D196)</f>
        <v>7714/8704</v>
      </c>
      <c r="E196" s="109" t="s">
        <v>902</v>
      </c>
      <c r="F196" s="2">
        <v>30</v>
      </c>
      <c r="G196" s="119">
        <v>6782</v>
      </c>
      <c r="H196" s="109" t="s">
        <v>1350</v>
      </c>
      <c r="I196" s="2">
        <v>604</v>
      </c>
      <c r="J196" s="100" t="s">
        <v>1348</v>
      </c>
      <c r="K196" s="177">
        <v>17</v>
      </c>
      <c r="L196" s="119">
        <v>6898</v>
      </c>
      <c r="M196" s="109" t="s">
        <v>1341</v>
      </c>
      <c r="N196" s="2">
        <v>631</v>
      </c>
      <c r="O196" s="100" t="s">
        <v>1341</v>
      </c>
      <c r="P196" s="177">
        <v>14</v>
      </c>
      <c r="Q196" s="119">
        <v>13626</v>
      </c>
      <c r="R196" s="109" t="s">
        <v>1350</v>
      </c>
      <c r="S196" s="2">
        <v>1150</v>
      </c>
      <c r="T196" s="100" t="s">
        <v>1350</v>
      </c>
      <c r="U196" s="190">
        <v>17</v>
      </c>
    </row>
    <row r="197" spans="1:21" s="2" customFormat="1" ht="11.25" x14ac:dyDescent="0.2">
      <c r="A197" s="110" t="str">
        <f>IF(ISBLANK(BW_DTV_GQ!A197),"",BW_DTV_GQ!A197)</f>
        <v>B</v>
      </c>
      <c r="B197" s="111">
        <f>IF(ISBLANK(BW_DTV_GQ!B197),"",BW_DTV_GQ!B197)</f>
        <v>33</v>
      </c>
      <c r="C197" s="31">
        <f>IF(ISBLANK(BW_DTV_GQ!C197),"",BW_DTV_GQ!C197)</f>
        <v>2</v>
      </c>
      <c r="D197" s="31" t="str">
        <f>IF(ISBLANK(BW_DTV_GQ!D197),"",BW_DTV_GQ!D197)</f>
        <v>7715/1109</v>
      </c>
      <c r="E197" s="109" t="s">
        <v>903</v>
      </c>
      <c r="F197" s="2">
        <v>30</v>
      </c>
      <c r="G197" s="119">
        <v>2907</v>
      </c>
      <c r="H197" s="109" t="s">
        <v>1350</v>
      </c>
      <c r="I197" s="2">
        <v>300</v>
      </c>
      <c r="J197" s="100" t="s">
        <v>1345</v>
      </c>
      <c r="K197" s="177">
        <v>13</v>
      </c>
      <c r="L197" s="119">
        <v>3530</v>
      </c>
      <c r="M197" s="109" t="s">
        <v>1349</v>
      </c>
      <c r="N197" s="2">
        <v>397</v>
      </c>
      <c r="O197" s="100" t="s">
        <v>1349</v>
      </c>
      <c r="P197" s="177">
        <v>14</v>
      </c>
      <c r="Q197" s="119">
        <v>6233</v>
      </c>
      <c r="R197" s="109" t="s">
        <v>1349</v>
      </c>
      <c r="S197" s="2">
        <v>598</v>
      </c>
      <c r="T197" s="100" t="s">
        <v>1349</v>
      </c>
      <c r="U197" s="190">
        <v>14</v>
      </c>
    </row>
    <row r="198" spans="1:21" s="2" customFormat="1" ht="11.25" x14ac:dyDescent="0.2">
      <c r="A198" s="110" t="str">
        <f>IF(ISBLANK(BW_DTV_GQ!A198),"",BW_DTV_GQ!A198)</f>
        <v>B</v>
      </c>
      <c r="B198" s="111">
        <f>IF(ISBLANK(BW_DTV_GQ!B198),"",BW_DTV_GQ!B198)</f>
        <v>33</v>
      </c>
      <c r="C198" s="31">
        <f>IF(ISBLANK(BW_DTV_GQ!C198),"",BW_DTV_GQ!C198)</f>
        <v>4</v>
      </c>
      <c r="D198" s="31" t="str">
        <f>IF(ISBLANK(BW_DTV_GQ!D198),"",BW_DTV_GQ!D198)</f>
        <v>8220/1112</v>
      </c>
      <c r="E198" s="109" t="s">
        <v>904</v>
      </c>
      <c r="F198" s="2">
        <v>30</v>
      </c>
      <c r="G198" s="119">
        <v>17280</v>
      </c>
      <c r="H198" s="109" t="s">
        <v>1351</v>
      </c>
      <c r="I198" s="2">
        <v>1643</v>
      </c>
      <c r="J198" s="100" t="s">
        <v>1351</v>
      </c>
      <c r="K198" s="177">
        <v>16</v>
      </c>
      <c r="L198" s="119">
        <v>17031</v>
      </c>
      <c r="M198" s="109" t="s">
        <v>1344</v>
      </c>
      <c r="N198" s="2">
        <v>1509</v>
      </c>
      <c r="O198" s="100" t="s">
        <v>1351</v>
      </c>
      <c r="P198" s="177">
        <v>18</v>
      </c>
      <c r="Q198" s="119">
        <v>33531</v>
      </c>
      <c r="R198" s="109" t="s">
        <v>1350</v>
      </c>
      <c r="S198" s="2">
        <v>2924</v>
      </c>
      <c r="T198" s="100" t="s">
        <v>1351</v>
      </c>
      <c r="U198" s="190">
        <v>18</v>
      </c>
    </row>
    <row r="199" spans="1:21" s="2" customFormat="1" ht="11.25" x14ac:dyDescent="0.2">
      <c r="A199" s="110" t="str">
        <f>IF(ISBLANK(BW_DTV_GQ!A199),"",BW_DTV_GQ!A199)</f>
        <v>B</v>
      </c>
      <c r="B199" s="111">
        <f>IF(ISBLANK(BW_DTV_GQ!B199),"",BW_DTV_GQ!B199)</f>
        <v>33</v>
      </c>
      <c r="C199" s="31">
        <f>IF(ISBLANK(BW_DTV_GQ!C199),"",BW_DTV_GQ!C199)</f>
        <v>2</v>
      </c>
      <c r="D199" s="31" t="str">
        <f>IF(ISBLANK(BW_DTV_GQ!D199),"",BW_DTV_GQ!D199)</f>
        <v>8220/1102</v>
      </c>
      <c r="E199" s="109" t="s">
        <v>905</v>
      </c>
      <c r="F199" s="2">
        <v>0</v>
      </c>
      <c r="G199" s="119"/>
      <c r="H199" s="109"/>
      <c r="J199" s="100"/>
      <c r="K199" s="177"/>
      <c r="L199" s="119"/>
      <c r="M199" s="109"/>
      <c r="O199" s="100"/>
      <c r="P199" s="177"/>
      <c r="Q199" s="119"/>
      <c r="R199" s="109"/>
      <c r="T199" s="100"/>
      <c r="U199" s="190"/>
    </row>
    <row r="200" spans="1:21" s="2" customFormat="1" ht="11.25" x14ac:dyDescent="0.2">
      <c r="A200" s="110" t="str">
        <f>IF(ISBLANK(BW_DTV_GQ!A200),"",BW_DTV_GQ!A200)</f>
        <v>B</v>
      </c>
      <c r="B200" s="111" t="str">
        <f>IF(ISBLANK(BW_DTV_GQ!B200),"",BW_DTV_GQ!B200)</f>
        <v>33n</v>
      </c>
      <c r="C200" s="31">
        <f>IF(ISBLANK(BW_DTV_GQ!C200),"",BW_DTV_GQ!C200)</f>
        <v>4</v>
      </c>
      <c r="D200" s="31" t="str">
        <f>IF(ISBLANK(BW_DTV_GQ!D200),"",BW_DTV_GQ!D200)</f>
        <v>8320/1101</v>
      </c>
      <c r="E200" s="109" t="s">
        <v>906</v>
      </c>
      <c r="F200" s="2">
        <v>14</v>
      </c>
      <c r="G200" s="119">
        <v>11820</v>
      </c>
      <c r="H200" s="109" t="s">
        <v>1367</v>
      </c>
      <c r="I200" s="2">
        <v>969</v>
      </c>
      <c r="J200" s="100" t="s">
        <v>1367</v>
      </c>
      <c r="K200" s="177">
        <v>17</v>
      </c>
      <c r="L200" s="119">
        <v>11270</v>
      </c>
      <c r="M200" s="109" t="s">
        <v>1367</v>
      </c>
      <c r="N200" s="2">
        <v>1022</v>
      </c>
      <c r="O200" s="100" t="s">
        <v>1352</v>
      </c>
      <c r="P200" s="177">
        <v>11</v>
      </c>
      <c r="Q200" s="119">
        <v>23090</v>
      </c>
      <c r="R200" s="109" t="s">
        <v>1367</v>
      </c>
      <c r="S200" s="2">
        <v>1776</v>
      </c>
      <c r="T200" s="100" t="s">
        <v>1367</v>
      </c>
      <c r="U200" s="190">
        <v>17</v>
      </c>
    </row>
    <row r="201" spans="1:21" s="2" customFormat="1" ht="6.95" customHeight="1" x14ac:dyDescent="0.2">
      <c r="A201" s="110" t="str">
        <f>IF(ISBLANK(BW_DTV_GQ!A201),"",BW_DTV_GQ!A201)</f>
        <v/>
      </c>
      <c r="B201" s="111" t="str">
        <f>IF(ISBLANK(BW_DTV_GQ!B201),"",BW_DTV_GQ!B201)</f>
        <v/>
      </c>
      <c r="C201" s="31" t="str">
        <f>IF(ISBLANK(BW_DTV_GQ!C201),"",BW_DTV_GQ!C201)</f>
        <v/>
      </c>
      <c r="D201" s="31" t="str">
        <f>IF(ISBLANK(BW_DTV_GQ!D201),"",BW_DTV_GQ!D201)</f>
        <v/>
      </c>
      <c r="E201" s="109" t="str">
        <f>IF(ISBLANK(BW_DTV_GQ!E201),"",BW_DTV_GQ!E201)</f>
        <v/>
      </c>
      <c r="G201" s="119"/>
      <c r="H201" s="109"/>
      <c r="J201" s="100"/>
      <c r="K201" s="177"/>
      <c r="L201" s="119"/>
      <c r="M201" s="109"/>
      <c r="O201" s="100"/>
      <c r="P201" s="177"/>
      <c r="Q201" s="119"/>
      <c r="R201" s="109"/>
      <c r="T201" s="100"/>
      <c r="U201" s="190"/>
    </row>
    <row r="202" spans="1:21" s="2" customFormat="1" ht="11.25" x14ac:dyDescent="0.2">
      <c r="A202" s="110" t="str">
        <f>IF(ISBLANK(BW_DTV_GQ!A202),"",BW_DTV_GQ!A202)</f>
        <v>B</v>
      </c>
      <c r="B202" s="111">
        <f>IF(ISBLANK(BW_DTV_GQ!B202),"",BW_DTV_GQ!B202)</f>
        <v>34</v>
      </c>
      <c r="C202" s="31">
        <f>IF(ISBLANK(BW_DTV_GQ!C202),"",BW_DTV_GQ!C202)</f>
        <v>3</v>
      </c>
      <c r="D202" s="31" t="str">
        <f>IF(ISBLANK(BW_DTV_GQ!D202),"",BW_DTV_GQ!D202)</f>
        <v>8218/1108</v>
      </c>
      <c r="E202" s="109" t="s">
        <v>907</v>
      </c>
      <c r="F202" s="2">
        <v>30</v>
      </c>
      <c r="G202" s="119">
        <v>9425</v>
      </c>
      <c r="H202" s="109" t="s">
        <v>1344</v>
      </c>
      <c r="I202" s="2">
        <v>835</v>
      </c>
      <c r="J202" s="100" t="s">
        <v>1347</v>
      </c>
      <c r="K202" s="177">
        <v>11</v>
      </c>
      <c r="L202" s="119">
        <v>9030</v>
      </c>
      <c r="M202" s="109" t="s">
        <v>1346</v>
      </c>
      <c r="N202" s="2">
        <v>1114</v>
      </c>
      <c r="O202" s="100" t="s">
        <v>1352</v>
      </c>
      <c r="P202" s="177">
        <v>17</v>
      </c>
      <c r="Q202" s="119">
        <v>17669</v>
      </c>
      <c r="R202" s="109" t="s">
        <v>1344</v>
      </c>
      <c r="S202" s="2">
        <v>1427</v>
      </c>
      <c r="T202" s="100" t="s">
        <v>1347</v>
      </c>
      <c r="U202" s="190">
        <v>11</v>
      </c>
    </row>
    <row r="203" spans="1:21" s="2" customFormat="1" ht="11.25" x14ac:dyDescent="0.2">
      <c r="A203" s="110" t="str">
        <f>IF(ISBLANK(BW_DTV_GQ!A203),"",BW_DTV_GQ!A203)</f>
        <v>B</v>
      </c>
      <c r="B203" s="111">
        <f>IF(ISBLANK(BW_DTV_GQ!B203),"",BW_DTV_GQ!B203)</f>
        <v>34</v>
      </c>
      <c r="C203" s="31">
        <f>IF(ISBLANK(BW_DTV_GQ!C203),"",BW_DTV_GQ!C203)</f>
        <v>2</v>
      </c>
      <c r="D203" s="31" t="str">
        <f>IF(ISBLANK(BW_DTV_GQ!D203),"",BW_DTV_GQ!D203)</f>
        <v>8315/1101</v>
      </c>
      <c r="E203" s="109" t="s">
        <v>908</v>
      </c>
      <c r="F203" s="2">
        <v>30</v>
      </c>
      <c r="G203" s="119">
        <v>9308</v>
      </c>
      <c r="H203" s="109" t="s">
        <v>1352</v>
      </c>
      <c r="I203" s="2">
        <v>817</v>
      </c>
      <c r="J203" s="100" t="s">
        <v>1346</v>
      </c>
      <c r="K203" s="177">
        <v>10</v>
      </c>
      <c r="L203" s="119">
        <v>9164</v>
      </c>
      <c r="M203" s="109" t="s">
        <v>1352</v>
      </c>
      <c r="N203" s="2">
        <v>773</v>
      </c>
      <c r="O203" s="100" t="s">
        <v>1352</v>
      </c>
      <c r="P203" s="177">
        <v>16</v>
      </c>
      <c r="Q203" s="119">
        <v>18472</v>
      </c>
      <c r="R203" s="109" t="s">
        <v>1352</v>
      </c>
      <c r="S203" s="2">
        <v>1506</v>
      </c>
      <c r="T203" s="100" t="s">
        <v>1352</v>
      </c>
      <c r="U203" s="190">
        <v>16</v>
      </c>
    </row>
    <row r="204" spans="1:21" s="2" customFormat="1" ht="11.25" x14ac:dyDescent="0.2">
      <c r="A204" s="110" t="str">
        <f>IF(ISBLANK(BW_DTV_GQ!A204),"",BW_DTV_GQ!A204)</f>
        <v>B</v>
      </c>
      <c r="B204" s="111">
        <f>IF(ISBLANK(BW_DTV_GQ!B204),"",BW_DTV_GQ!B204)</f>
        <v>34</v>
      </c>
      <c r="C204" s="31">
        <f>IF(ISBLANK(BW_DTV_GQ!C204),"",BW_DTV_GQ!C204)</f>
        <v>2</v>
      </c>
      <c r="D204" s="31" t="str">
        <f>IF(ISBLANK(BW_DTV_GQ!D204),"",BW_DTV_GQ!D204)</f>
        <v>8316/1102</v>
      </c>
      <c r="E204" s="109" t="s">
        <v>909</v>
      </c>
      <c r="F204" s="2">
        <v>30</v>
      </c>
      <c r="G204" s="119">
        <v>3889</v>
      </c>
      <c r="H204" s="109" t="s">
        <v>1341</v>
      </c>
      <c r="I204" s="2">
        <v>408</v>
      </c>
      <c r="J204" s="100" t="s">
        <v>1341</v>
      </c>
      <c r="K204" s="177">
        <v>17</v>
      </c>
      <c r="L204" s="119">
        <v>3969</v>
      </c>
      <c r="M204" s="109" t="s">
        <v>1350</v>
      </c>
      <c r="N204" s="2">
        <v>430</v>
      </c>
      <c r="O204" s="100" t="s">
        <v>1361</v>
      </c>
      <c r="P204" s="177">
        <v>18</v>
      </c>
      <c r="Q204" s="119">
        <v>7857</v>
      </c>
      <c r="R204" s="109" t="s">
        <v>1350</v>
      </c>
      <c r="S204" s="2">
        <v>758</v>
      </c>
      <c r="T204" s="100" t="s">
        <v>1361</v>
      </c>
      <c r="U204" s="190">
        <v>18</v>
      </c>
    </row>
    <row r="205" spans="1:21" s="2" customFormat="1" ht="11.25" x14ac:dyDescent="0.2">
      <c r="A205" s="110" t="str">
        <f>IF(ISBLANK(BW_DTV_GQ!A205),"",BW_DTV_GQ!A205)</f>
        <v>B</v>
      </c>
      <c r="B205" s="111">
        <f>IF(ISBLANK(BW_DTV_GQ!B205),"",BW_DTV_GQ!B205)</f>
        <v>34</v>
      </c>
      <c r="C205" s="31">
        <f>IF(ISBLANK(BW_DTV_GQ!C205),"",BW_DTV_GQ!C205)</f>
        <v>4</v>
      </c>
      <c r="D205" s="31" t="str">
        <f>IF(ISBLANK(BW_DTV_GQ!D205),"",BW_DTV_GQ!D205)</f>
        <v>8411/1104</v>
      </c>
      <c r="E205" s="109" t="s">
        <v>910</v>
      </c>
      <c r="F205" s="2">
        <v>30</v>
      </c>
      <c r="G205" s="119">
        <v>5713</v>
      </c>
      <c r="H205" s="109" t="s">
        <v>1344</v>
      </c>
      <c r="I205" s="2">
        <v>573</v>
      </c>
      <c r="J205" s="100" t="s">
        <v>1343</v>
      </c>
      <c r="K205" s="177">
        <v>18</v>
      </c>
      <c r="L205" s="119">
        <v>6339</v>
      </c>
      <c r="M205" s="109" t="s">
        <v>1350</v>
      </c>
      <c r="N205" s="2">
        <v>537</v>
      </c>
      <c r="O205" s="100" t="s">
        <v>1353</v>
      </c>
      <c r="P205" s="177">
        <v>12</v>
      </c>
      <c r="Q205" s="119">
        <v>12041</v>
      </c>
      <c r="R205" s="109" t="s">
        <v>1344</v>
      </c>
      <c r="S205" s="2">
        <v>994</v>
      </c>
      <c r="T205" s="100" t="s">
        <v>1351</v>
      </c>
      <c r="U205" s="190">
        <v>18</v>
      </c>
    </row>
    <row r="206" spans="1:21" s="2" customFormat="1" ht="6.95" customHeight="1" x14ac:dyDescent="0.2">
      <c r="A206" s="110" t="str">
        <f>IF(ISBLANK(BW_DTV_GQ!A206),"",BW_DTV_GQ!A206)</f>
        <v/>
      </c>
      <c r="B206" s="111" t="str">
        <f>IF(ISBLANK(BW_DTV_GQ!B206),"",BW_DTV_GQ!B206)</f>
        <v/>
      </c>
      <c r="C206" s="31" t="str">
        <f>IF(ISBLANK(BW_DTV_GQ!C206),"",BW_DTV_GQ!C206)</f>
        <v/>
      </c>
      <c r="D206" s="31" t="str">
        <f>IF(ISBLANK(BW_DTV_GQ!D206),"",BW_DTV_GQ!D206)</f>
        <v/>
      </c>
      <c r="E206" s="109" t="str">
        <f>IF(ISBLANK(BW_DTV_GQ!E206),"",BW_DTV_GQ!E206)</f>
        <v/>
      </c>
      <c r="G206" s="119"/>
      <c r="H206" s="109"/>
      <c r="J206" s="100"/>
      <c r="K206" s="177"/>
      <c r="L206" s="119"/>
      <c r="M206" s="109"/>
      <c r="O206" s="100"/>
      <c r="P206" s="177"/>
      <c r="Q206" s="119"/>
      <c r="R206" s="109"/>
      <c r="T206" s="100"/>
      <c r="U206" s="190"/>
    </row>
    <row r="207" spans="1:21" s="2" customFormat="1" ht="12.75" customHeight="1" x14ac:dyDescent="0.2">
      <c r="A207" s="110" t="str">
        <f>IF(ISBLANK(BW_DTV_GQ!A207),"",BW_DTV_GQ!A207)</f>
        <v>B</v>
      </c>
      <c r="B207" s="111">
        <f>IF(ISBLANK(BW_DTV_GQ!B207),"",BW_DTV_GQ!B207)</f>
        <v>36</v>
      </c>
      <c r="C207" s="31">
        <f>IF(ISBLANK(BW_DTV_GQ!C207),"",BW_DTV_GQ!C207)</f>
        <v>2</v>
      </c>
      <c r="D207" s="31" t="str">
        <f>IF(ISBLANK(BW_DTV_GQ!D207),"",BW_DTV_GQ!D207)</f>
        <v>7115/1105</v>
      </c>
      <c r="E207" s="109" t="s">
        <v>911</v>
      </c>
      <c r="F207" s="2">
        <v>30</v>
      </c>
      <c r="G207" s="119">
        <v>10483</v>
      </c>
      <c r="H207" s="109" t="s">
        <v>1342</v>
      </c>
      <c r="I207" s="2">
        <v>889</v>
      </c>
      <c r="J207" s="100" t="s">
        <v>1357</v>
      </c>
      <c r="K207" s="177">
        <v>17</v>
      </c>
      <c r="L207" s="119">
        <v>9242</v>
      </c>
      <c r="M207" s="109" t="s">
        <v>1349</v>
      </c>
      <c r="N207" s="2">
        <v>766</v>
      </c>
      <c r="O207" s="100" t="s">
        <v>1342</v>
      </c>
      <c r="P207" s="177">
        <v>8</v>
      </c>
      <c r="Q207" s="119">
        <v>19090</v>
      </c>
      <c r="R207" s="109" t="s">
        <v>1350</v>
      </c>
      <c r="S207" s="2">
        <v>1562</v>
      </c>
      <c r="T207" s="100" t="s">
        <v>1357</v>
      </c>
      <c r="U207" s="190">
        <v>17</v>
      </c>
    </row>
    <row r="208" spans="1:21" s="2" customFormat="1" ht="12.75" customHeight="1" x14ac:dyDescent="0.2">
      <c r="A208" s="110" t="str">
        <f>IF(ISBLANK(BW_DTV_GQ!A208),"",BW_DTV_GQ!A208)</f>
        <v>B</v>
      </c>
      <c r="B208" s="111">
        <f>IF(ISBLANK(BW_DTV_GQ!B208),"",BW_DTV_GQ!B208)</f>
        <v>290</v>
      </c>
      <c r="C208" s="31">
        <f>IF(ISBLANK(BW_DTV_GQ!C208),"",BW_DTV_GQ!C208)</f>
        <v>2</v>
      </c>
      <c r="D208" s="31" t="str">
        <f>IF(ISBLANK(BW_DTV_GQ!D208),"",BW_DTV_GQ!D208)</f>
        <v>6424/1100</v>
      </c>
      <c r="E208" s="109" t="s">
        <v>912</v>
      </c>
      <c r="F208" s="2">
        <v>30</v>
      </c>
      <c r="G208" s="119">
        <v>8595</v>
      </c>
      <c r="H208" s="109" t="s">
        <v>1350</v>
      </c>
      <c r="I208" s="2">
        <v>872</v>
      </c>
      <c r="J208" s="100" t="s">
        <v>1361</v>
      </c>
      <c r="K208" s="177">
        <v>18</v>
      </c>
      <c r="L208" s="119">
        <v>8468</v>
      </c>
      <c r="M208" s="109" t="s">
        <v>1350</v>
      </c>
      <c r="N208" s="2">
        <v>928</v>
      </c>
      <c r="O208" s="100" t="s">
        <v>1361</v>
      </c>
      <c r="P208" s="177">
        <v>8</v>
      </c>
      <c r="Q208" s="119">
        <v>17063</v>
      </c>
      <c r="R208" s="109" t="s">
        <v>1350</v>
      </c>
      <c r="S208" s="2">
        <v>1460</v>
      </c>
      <c r="T208" s="100" t="s">
        <v>1342</v>
      </c>
      <c r="U208" s="190">
        <v>17</v>
      </c>
    </row>
    <row r="209" spans="1:21" s="2" customFormat="1" ht="12.75" customHeight="1" x14ac:dyDescent="0.2">
      <c r="A209" s="110" t="str">
        <f>IF(ISBLANK(BW_DTV_GQ!A209),"",BW_DTV_GQ!A209)</f>
        <v>B</v>
      </c>
      <c r="B209" s="111">
        <f>IF(ISBLANK(BW_DTV_GQ!B209),"",BW_DTV_GQ!B209)</f>
        <v>290</v>
      </c>
      <c r="C209" s="31">
        <f>IF(ISBLANK(BW_DTV_GQ!C209),"",BW_DTV_GQ!C209)</f>
        <v>2</v>
      </c>
      <c r="D209" s="31" t="str">
        <f>IF(ISBLANK(BW_DTV_GQ!D209),"",BW_DTV_GQ!D209)</f>
        <v>6826/1103</v>
      </c>
      <c r="E209" s="109" t="s">
        <v>913</v>
      </c>
      <c r="F209" s="2">
        <v>30</v>
      </c>
      <c r="G209" s="119">
        <v>5017</v>
      </c>
      <c r="H209" s="109" t="s">
        <v>1358</v>
      </c>
      <c r="I209" s="2">
        <v>489</v>
      </c>
      <c r="J209" s="100" t="s">
        <v>1357</v>
      </c>
      <c r="K209" s="177">
        <v>8</v>
      </c>
      <c r="L209" s="119">
        <v>4518</v>
      </c>
      <c r="M209" s="109" t="s">
        <v>1349</v>
      </c>
      <c r="N209" s="2">
        <v>505</v>
      </c>
      <c r="O209" s="100" t="s">
        <v>1359</v>
      </c>
      <c r="P209" s="177">
        <v>17</v>
      </c>
      <c r="Q209" s="119">
        <v>9116</v>
      </c>
      <c r="R209" s="109" t="s">
        <v>1350</v>
      </c>
      <c r="S209" s="2">
        <v>858</v>
      </c>
      <c r="T209" s="100" t="s">
        <v>1360</v>
      </c>
      <c r="U209" s="190">
        <v>17</v>
      </c>
    </row>
    <row r="210" spans="1:21" s="2" customFormat="1" ht="6.95" customHeight="1" x14ac:dyDescent="0.2">
      <c r="A210" s="110" t="str">
        <f>IF(ISBLANK(BW_DTV_GQ!A210),"",BW_DTV_GQ!A210)</f>
        <v/>
      </c>
      <c r="B210" s="111" t="str">
        <f>IF(ISBLANK(BW_DTV_GQ!B210),"",BW_DTV_GQ!B210)</f>
        <v/>
      </c>
      <c r="C210" s="31" t="str">
        <f>IF(ISBLANK(BW_DTV_GQ!C210),"",BW_DTV_GQ!C210)</f>
        <v/>
      </c>
      <c r="D210" s="31" t="str">
        <f>IF(ISBLANK(BW_DTV_GQ!D210),"",BW_DTV_GQ!D210)</f>
        <v/>
      </c>
      <c r="E210" s="109" t="str">
        <f>IF(ISBLANK(BW_DTV_GQ!E210),"",BW_DTV_GQ!E210)</f>
        <v/>
      </c>
      <c r="G210" s="119"/>
      <c r="H210" s="109"/>
      <c r="J210" s="100"/>
      <c r="K210" s="177"/>
      <c r="L210" s="119"/>
      <c r="M210" s="109"/>
      <c r="O210" s="100"/>
      <c r="P210" s="177"/>
      <c r="Q210" s="119"/>
      <c r="R210" s="109"/>
      <c r="T210" s="100"/>
      <c r="U210" s="190"/>
    </row>
    <row r="211" spans="1:21" s="2" customFormat="1" ht="12.75" customHeight="1" x14ac:dyDescent="0.2">
      <c r="A211" s="110" t="str">
        <f>IF(ISBLANK(BW_DTV_GQ!A211),"",BW_DTV_GQ!A211)</f>
        <v>B</v>
      </c>
      <c r="B211" s="111">
        <f>IF(ISBLANK(BW_DTV_GQ!B211),"",BW_DTV_GQ!B211)</f>
        <v>292</v>
      </c>
      <c r="C211" s="31">
        <f>IF(ISBLANK(BW_DTV_GQ!C211),"",BW_DTV_GQ!C211)</f>
        <v>2</v>
      </c>
      <c r="D211" s="31" t="str">
        <f>IF(ISBLANK(BW_DTV_GQ!D211),"",BW_DTV_GQ!D211)</f>
        <v>6521/1103</v>
      </c>
      <c r="E211" s="109" t="s">
        <v>914</v>
      </c>
      <c r="F211" s="2">
        <v>30</v>
      </c>
      <c r="G211" s="119">
        <v>3346</v>
      </c>
      <c r="H211" s="109" t="s">
        <v>1350</v>
      </c>
      <c r="I211" s="2">
        <v>326</v>
      </c>
      <c r="J211" s="100" t="s">
        <v>1350</v>
      </c>
      <c r="K211" s="177">
        <v>17</v>
      </c>
      <c r="L211" s="119">
        <v>2959</v>
      </c>
      <c r="M211" s="109" t="s">
        <v>1350</v>
      </c>
      <c r="N211" s="2">
        <v>266</v>
      </c>
      <c r="O211" s="100" t="s">
        <v>1368</v>
      </c>
      <c r="P211" s="177">
        <v>8</v>
      </c>
      <c r="Q211" s="119">
        <v>6305</v>
      </c>
      <c r="R211" s="109" t="s">
        <v>1350</v>
      </c>
      <c r="S211" s="2">
        <v>544</v>
      </c>
      <c r="T211" s="100" t="s">
        <v>1349</v>
      </c>
      <c r="U211" s="190">
        <v>14</v>
      </c>
    </row>
    <row r="212" spans="1:21" s="2" customFormat="1" ht="12.75" customHeight="1" x14ac:dyDescent="0.2">
      <c r="A212" s="110" t="str">
        <f>IF(ISBLANK(BW_DTV_GQ!A212),"",BW_DTV_GQ!A212)</f>
        <v>B</v>
      </c>
      <c r="B212" s="111">
        <f>IF(ISBLANK(BW_DTV_GQ!B212),"",BW_DTV_GQ!B212)</f>
        <v>293</v>
      </c>
      <c r="C212" s="31">
        <f>IF(ISBLANK(BW_DTV_GQ!C212),"",BW_DTV_GQ!C212)</f>
        <v>2</v>
      </c>
      <c r="D212" s="31" t="str">
        <f>IF(ISBLANK(BW_DTV_GQ!D212),"",BW_DTV_GQ!D212)</f>
        <v>6820/1104</v>
      </c>
      <c r="E212" s="109" t="s">
        <v>915</v>
      </c>
      <c r="F212" s="2">
        <v>30</v>
      </c>
      <c r="G212" s="119">
        <v>6431</v>
      </c>
      <c r="H212" s="109" t="s">
        <v>1350</v>
      </c>
      <c r="I212" s="2">
        <v>624</v>
      </c>
      <c r="J212" s="100" t="s">
        <v>1359</v>
      </c>
      <c r="K212" s="177">
        <v>8</v>
      </c>
      <c r="L212" s="119">
        <v>6366</v>
      </c>
      <c r="M212" s="109" t="s">
        <v>1350</v>
      </c>
      <c r="N212" s="2">
        <v>664</v>
      </c>
      <c r="O212" s="100" t="s">
        <v>1362</v>
      </c>
      <c r="P212" s="177">
        <v>17</v>
      </c>
      <c r="Q212" s="119">
        <v>12797</v>
      </c>
      <c r="R212" s="109" t="s">
        <v>1350</v>
      </c>
      <c r="S212" s="2">
        <v>1051</v>
      </c>
      <c r="T212" s="100" t="s">
        <v>1350</v>
      </c>
      <c r="U212" s="190">
        <v>17</v>
      </c>
    </row>
    <row r="213" spans="1:21" s="2" customFormat="1" ht="12.75" customHeight="1" x14ac:dyDescent="0.2">
      <c r="A213" s="110" t="str">
        <f>IF(ISBLANK(BW_DTV_GQ!A213),"",BW_DTV_GQ!A213)</f>
        <v>B</v>
      </c>
      <c r="B213" s="111">
        <f>IF(ISBLANK(BW_DTV_GQ!B213),"",BW_DTV_GQ!B213)</f>
        <v>294</v>
      </c>
      <c r="C213" s="31">
        <f>IF(ISBLANK(BW_DTV_GQ!C213),"",BW_DTV_GQ!C213)</f>
        <v>2</v>
      </c>
      <c r="D213" s="31" t="str">
        <f>IF(ISBLANK(BW_DTV_GQ!D213),"",BW_DTV_GQ!D213)</f>
        <v>7616/1100</v>
      </c>
      <c r="E213" s="109" t="s">
        <v>916</v>
      </c>
      <c r="F213" s="2">
        <v>30</v>
      </c>
      <c r="G213" s="119">
        <v>2538</v>
      </c>
      <c r="H213" s="109" t="s">
        <v>1350</v>
      </c>
      <c r="I213" s="2">
        <v>250</v>
      </c>
      <c r="J213" s="100" t="s">
        <v>1369</v>
      </c>
      <c r="K213" s="177">
        <v>18</v>
      </c>
      <c r="L213" s="119">
        <v>2580</v>
      </c>
      <c r="M213" s="109" t="s">
        <v>1349</v>
      </c>
      <c r="N213" s="2">
        <v>259</v>
      </c>
      <c r="O213" s="100" t="s">
        <v>1342</v>
      </c>
      <c r="P213" s="177">
        <v>17</v>
      </c>
      <c r="Q213" s="119">
        <v>5114</v>
      </c>
      <c r="R213" s="109" t="s">
        <v>1350</v>
      </c>
      <c r="S213" s="2">
        <v>460</v>
      </c>
      <c r="T213" s="100" t="s">
        <v>1357</v>
      </c>
      <c r="U213" s="190">
        <v>17</v>
      </c>
    </row>
    <row r="214" spans="1:21" s="2" customFormat="1" ht="12.75" customHeight="1" x14ac:dyDescent="0.2">
      <c r="A214" s="110" t="str">
        <f>IF(ISBLANK(BW_DTV_GQ!A214),"",BW_DTV_GQ!A214)</f>
        <v>B</v>
      </c>
      <c r="B214" s="111">
        <f>IF(ISBLANK(BW_DTV_GQ!B214),"",BW_DTV_GQ!B214)</f>
        <v>294</v>
      </c>
      <c r="C214" s="31">
        <f>IF(ISBLANK(BW_DTV_GQ!C214),"",BW_DTV_GQ!C214)</f>
        <v>2</v>
      </c>
      <c r="D214" s="31" t="str">
        <f>IF(ISBLANK(BW_DTV_GQ!D214),"",BW_DTV_GQ!D214)</f>
        <v>7913/1106</v>
      </c>
      <c r="E214" s="109" t="s">
        <v>917</v>
      </c>
      <c r="F214" s="2">
        <v>27</v>
      </c>
      <c r="G214" s="119">
        <v>14186</v>
      </c>
      <c r="H214" s="109" t="s">
        <v>1350</v>
      </c>
      <c r="I214" s="2">
        <v>1541</v>
      </c>
      <c r="J214" s="100" t="s">
        <v>1358</v>
      </c>
      <c r="K214" s="177">
        <v>17</v>
      </c>
      <c r="L214" s="119">
        <v>14441</v>
      </c>
      <c r="M214" s="109" t="s">
        <v>1350</v>
      </c>
      <c r="N214" s="2">
        <v>1809</v>
      </c>
      <c r="O214" s="100" t="s">
        <v>1342</v>
      </c>
      <c r="P214" s="177">
        <v>8</v>
      </c>
      <c r="Q214" s="119">
        <v>28627</v>
      </c>
      <c r="R214" s="109" t="s">
        <v>1350</v>
      </c>
      <c r="S214" s="2">
        <v>2520</v>
      </c>
      <c r="T214" s="100" t="s">
        <v>1350</v>
      </c>
      <c r="U214" s="190">
        <v>17</v>
      </c>
    </row>
    <row r="215" spans="1:21" s="2" customFormat="1" ht="6.95" customHeight="1" x14ac:dyDescent="0.2">
      <c r="A215" s="110" t="str">
        <f>IF(ISBLANK(BW_DTV_GQ!A215),"",BW_DTV_GQ!A215)</f>
        <v/>
      </c>
      <c r="B215" s="111" t="str">
        <f>IF(ISBLANK(BW_DTV_GQ!B215),"",BW_DTV_GQ!B215)</f>
        <v/>
      </c>
      <c r="C215" s="31" t="str">
        <f>IF(ISBLANK(BW_DTV_GQ!C215),"",BW_DTV_GQ!C215)</f>
        <v/>
      </c>
      <c r="D215" s="31" t="str">
        <f>IF(ISBLANK(BW_DTV_GQ!D215),"",BW_DTV_GQ!D215)</f>
        <v/>
      </c>
      <c r="E215" s="109" t="str">
        <f>IF(ISBLANK(BW_DTV_GQ!E215),"",BW_DTV_GQ!E215)</f>
        <v/>
      </c>
      <c r="G215" s="119"/>
      <c r="H215" s="109"/>
      <c r="J215" s="100"/>
      <c r="K215" s="177"/>
      <c r="L215" s="119"/>
      <c r="M215" s="109"/>
      <c r="O215" s="100"/>
      <c r="P215" s="177"/>
      <c r="Q215" s="119"/>
      <c r="R215" s="109"/>
      <c r="T215" s="100"/>
      <c r="U215" s="190"/>
    </row>
    <row r="216" spans="1:21" s="2" customFormat="1" ht="12.75" customHeight="1" x14ac:dyDescent="0.2">
      <c r="A216" s="110" t="str">
        <f>IF(ISBLANK(BW_DTV_GQ!A216),"",BW_DTV_GQ!A216)</f>
        <v>B</v>
      </c>
      <c r="B216" s="111">
        <f>IF(ISBLANK(BW_DTV_GQ!B216),"",BW_DTV_GQ!B216)</f>
        <v>311</v>
      </c>
      <c r="C216" s="31">
        <f>IF(ISBLANK(BW_DTV_GQ!C216),"",BW_DTV_GQ!C216)</f>
        <v>2</v>
      </c>
      <c r="D216" s="31" t="str">
        <f>IF(ISBLANK(BW_DTV_GQ!D216),"",BW_DTV_GQ!D216)</f>
        <v>7822/1107</v>
      </c>
      <c r="E216" s="109" t="s">
        <v>918</v>
      </c>
      <c r="F216" s="2">
        <v>30</v>
      </c>
      <c r="G216" s="119">
        <v>6575</v>
      </c>
      <c r="H216" s="109" t="s">
        <v>1344</v>
      </c>
      <c r="I216" s="2">
        <v>589</v>
      </c>
      <c r="J216" s="100" t="s">
        <v>1350</v>
      </c>
      <c r="K216" s="177">
        <v>17</v>
      </c>
      <c r="L216" s="119">
        <v>6561</v>
      </c>
      <c r="M216" s="109" t="s">
        <v>1350</v>
      </c>
      <c r="N216" s="2">
        <v>557</v>
      </c>
      <c r="O216" s="100" t="s">
        <v>1350</v>
      </c>
      <c r="P216" s="177">
        <v>17</v>
      </c>
      <c r="Q216" s="119">
        <v>12917</v>
      </c>
      <c r="R216" s="109" t="s">
        <v>1350</v>
      </c>
      <c r="S216" s="2">
        <v>1146</v>
      </c>
      <c r="T216" s="100" t="s">
        <v>1350</v>
      </c>
      <c r="U216" s="190">
        <v>17</v>
      </c>
    </row>
    <row r="217" spans="1:21" s="2" customFormat="1" ht="12.75" customHeight="1" x14ac:dyDescent="0.2">
      <c r="A217" s="110" t="str">
        <f>IF(ISBLANK(BW_DTV_GQ!A217),"",BW_DTV_GQ!A217)</f>
        <v>B</v>
      </c>
      <c r="B217" s="111">
        <f>IF(ISBLANK(BW_DTV_GQ!B217),"",BW_DTV_GQ!B217)</f>
        <v>312</v>
      </c>
      <c r="C217" s="31">
        <f>IF(ISBLANK(BW_DTV_GQ!C217),"",BW_DTV_GQ!C217)</f>
        <v>2</v>
      </c>
      <c r="D217" s="31" t="str">
        <f>IF(ISBLANK(BW_DTV_GQ!D217),"",BW_DTV_GQ!D217)</f>
        <v>7521/1103</v>
      </c>
      <c r="E217" s="109" t="s">
        <v>919</v>
      </c>
      <c r="F217" s="2">
        <v>0</v>
      </c>
      <c r="G217" s="119"/>
      <c r="H217" s="109"/>
      <c r="J217" s="100"/>
      <c r="K217" s="177"/>
      <c r="L217" s="119"/>
      <c r="M217" s="109"/>
      <c r="O217" s="100"/>
      <c r="P217" s="177"/>
      <c r="Q217" s="119"/>
      <c r="R217" s="109"/>
      <c r="T217" s="100"/>
      <c r="U217" s="190"/>
    </row>
    <row r="218" spans="1:21" s="2" customFormat="1" ht="12.75" customHeight="1" x14ac:dyDescent="0.2">
      <c r="A218" s="110" t="str">
        <f>IF(ISBLANK(BW_DTV_GQ!A218),"",BW_DTV_GQ!A218)</f>
        <v>B</v>
      </c>
      <c r="B218" s="111">
        <f>IF(ISBLANK(BW_DTV_GQ!B218),"",BW_DTV_GQ!B218)</f>
        <v>317</v>
      </c>
      <c r="C218" s="31">
        <f>IF(ISBLANK(BW_DTV_GQ!C218),"",BW_DTV_GQ!C218)</f>
        <v>2</v>
      </c>
      <c r="D218" s="31" t="str">
        <f>IF(ISBLANK(BW_DTV_GQ!D218),"",BW_DTV_GQ!D218)</f>
        <v>8213/1100</v>
      </c>
      <c r="E218" s="109" t="s">
        <v>920</v>
      </c>
      <c r="F218" s="2">
        <v>30</v>
      </c>
      <c r="G218" s="119">
        <v>5313</v>
      </c>
      <c r="H218" s="109" t="s">
        <v>1350</v>
      </c>
      <c r="I218" s="2">
        <v>503</v>
      </c>
      <c r="J218" s="100" t="s">
        <v>1351</v>
      </c>
      <c r="K218" s="177">
        <v>18</v>
      </c>
      <c r="L218" s="119">
        <v>5215</v>
      </c>
      <c r="M218" s="109" t="s">
        <v>1350</v>
      </c>
      <c r="N218" s="2">
        <v>481</v>
      </c>
      <c r="O218" s="100" t="s">
        <v>1350</v>
      </c>
      <c r="P218" s="177">
        <v>17</v>
      </c>
      <c r="Q218" s="119">
        <v>10528</v>
      </c>
      <c r="R218" s="109" t="s">
        <v>1350</v>
      </c>
      <c r="S218" s="2">
        <v>963</v>
      </c>
      <c r="T218" s="100" t="s">
        <v>1350</v>
      </c>
      <c r="U218" s="190">
        <v>17</v>
      </c>
    </row>
    <row r="219" spans="1:21" s="2" customFormat="1" ht="12.75" customHeight="1" x14ac:dyDescent="0.2">
      <c r="A219" s="110" t="str">
        <f>IF(ISBLANK(BW_DTV_GQ!A219),"",BW_DTV_GQ!A219)</f>
        <v>B</v>
      </c>
      <c r="B219" s="111">
        <f>IF(ISBLANK(BW_DTV_GQ!B219),"",BW_DTV_GQ!B219)</f>
        <v>317</v>
      </c>
      <c r="C219" s="31">
        <f>IF(ISBLANK(BW_DTV_GQ!C219),"",BW_DTV_GQ!C219)</f>
        <v>2</v>
      </c>
      <c r="D219" s="31" t="str">
        <f>IF(ISBLANK(BW_DTV_GQ!D219),"",BW_DTV_GQ!D219)</f>
        <v>8411/1101</v>
      </c>
      <c r="E219" s="109" t="s">
        <v>921</v>
      </c>
      <c r="F219" s="2">
        <v>30</v>
      </c>
      <c r="G219" s="119">
        <v>5888</v>
      </c>
      <c r="H219" s="109" t="s">
        <v>1341</v>
      </c>
      <c r="I219" s="2">
        <v>518</v>
      </c>
      <c r="J219" s="100" t="s">
        <v>1352</v>
      </c>
      <c r="K219" s="177">
        <v>10</v>
      </c>
      <c r="L219" s="119">
        <v>7952</v>
      </c>
      <c r="M219" s="109" t="s">
        <v>1344</v>
      </c>
      <c r="N219" s="2">
        <v>801</v>
      </c>
      <c r="O219" s="100" t="s">
        <v>1368</v>
      </c>
      <c r="P219" s="177">
        <v>7</v>
      </c>
      <c r="Q219" s="119">
        <v>13704</v>
      </c>
      <c r="R219" s="109" t="s">
        <v>1344</v>
      </c>
      <c r="S219" s="2">
        <v>990</v>
      </c>
      <c r="T219" s="100" t="s">
        <v>1344</v>
      </c>
      <c r="U219" s="190">
        <v>13</v>
      </c>
    </row>
    <row r="220" spans="1:21" s="2" customFormat="1" ht="12.75" customHeight="1" x14ac:dyDescent="0.2">
      <c r="A220" s="110" t="str">
        <f>IF(ISBLANK(BW_DTV_GQ!A220),"",BW_DTV_GQ!A220)</f>
        <v>B</v>
      </c>
      <c r="B220" s="111">
        <f>IF(ISBLANK(BW_DTV_GQ!B220),"",BW_DTV_GQ!B220)</f>
        <v>378</v>
      </c>
      <c r="C220" s="31">
        <f>IF(ISBLANK(BW_DTV_GQ!C220),"",BW_DTV_GQ!C220)</f>
        <v>2</v>
      </c>
      <c r="D220" s="31" t="str">
        <f>IF(ISBLANK(BW_DTV_GQ!D220),"",BW_DTV_GQ!D220)</f>
        <v>8111/1102</v>
      </c>
      <c r="E220" s="109" t="s">
        <v>922</v>
      </c>
      <c r="F220" s="2">
        <v>0</v>
      </c>
      <c r="G220" s="230" t="s">
        <v>1370</v>
      </c>
      <c r="H220" s="108" t="s">
        <v>1370</v>
      </c>
      <c r="I220" s="101" t="s">
        <v>1370</v>
      </c>
      <c r="J220" s="101" t="s">
        <v>1370</v>
      </c>
      <c r="K220" s="101" t="s">
        <v>1370</v>
      </c>
      <c r="L220" s="230" t="s">
        <v>1370</v>
      </c>
      <c r="M220" s="108" t="s">
        <v>1370</v>
      </c>
      <c r="N220" s="101" t="s">
        <v>1370</v>
      </c>
      <c r="O220" s="101" t="s">
        <v>1370</v>
      </c>
      <c r="P220" s="101" t="s">
        <v>1370</v>
      </c>
      <c r="Q220" s="230" t="s">
        <v>1370</v>
      </c>
      <c r="R220" s="108" t="s">
        <v>1370</v>
      </c>
      <c r="S220" s="101" t="s">
        <v>1370</v>
      </c>
      <c r="T220" s="101" t="s">
        <v>1370</v>
      </c>
      <c r="U220" s="188" t="s">
        <v>1370</v>
      </c>
    </row>
    <row r="221" spans="1:21" s="2" customFormat="1" ht="6.95" customHeight="1" x14ac:dyDescent="0.2">
      <c r="A221" s="110" t="str">
        <f>IF(ISBLANK(BW_DTV_GQ!A221),"",BW_DTV_GQ!A221)</f>
        <v/>
      </c>
      <c r="B221" s="111" t="str">
        <f>IF(ISBLANK(BW_DTV_GQ!B221),"",BW_DTV_GQ!B221)</f>
        <v/>
      </c>
      <c r="C221" s="31" t="str">
        <f>IF(ISBLANK(BW_DTV_GQ!C221),"",BW_DTV_GQ!C221)</f>
        <v/>
      </c>
      <c r="D221" s="31" t="str">
        <f>IF(ISBLANK(BW_DTV_GQ!D221),"",BW_DTV_GQ!D221)</f>
        <v/>
      </c>
      <c r="E221" s="109" t="str">
        <f>IF(ISBLANK(BW_DTV_GQ!E221),"",BW_DTV_GQ!E221)</f>
        <v/>
      </c>
      <c r="G221" s="119"/>
      <c r="H221" s="109"/>
      <c r="J221" s="100"/>
      <c r="K221" s="177"/>
      <c r="L221" s="119"/>
      <c r="M221" s="109"/>
      <c r="O221" s="100"/>
      <c r="P221" s="177"/>
      <c r="Q221" s="119"/>
      <c r="R221" s="109"/>
      <c r="T221" s="100"/>
      <c r="U221" s="190"/>
    </row>
    <row r="222" spans="1:21" s="2" customFormat="1" ht="12.75" customHeight="1" x14ac:dyDescent="0.2">
      <c r="A222" s="110" t="str">
        <f>IF(ISBLANK(BW_DTV_GQ!A222),"",BW_DTV_GQ!A222)</f>
        <v>B</v>
      </c>
      <c r="B222" s="111">
        <f>IF(ISBLANK(BW_DTV_GQ!B222),"",BW_DTV_GQ!B222)</f>
        <v>462</v>
      </c>
      <c r="C222" s="31">
        <f>IF(ISBLANK(BW_DTV_GQ!C222),"",BW_DTV_GQ!C222)</f>
        <v>2</v>
      </c>
      <c r="D222" s="31" t="str">
        <f>IF(ISBLANK(BW_DTV_GQ!D222),"",BW_DTV_GQ!D222)</f>
        <v>7216/1100</v>
      </c>
      <c r="E222" s="109" t="s">
        <v>923</v>
      </c>
      <c r="F222" s="2">
        <v>0</v>
      </c>
      <c r="G222" s="119"/>
      <c r="H222" s="109"/>
      <c r="J222" s="100"/>
      <c r="K222" s="177"/>
      <c r="L222" s="119"/>
      <c r="M222" s="109"/>
      <c r="O222" s="100"/>
      <c r="P222" s="177"/>
      <c r="Q222" s="119"/>
      <c r="R222" s="109"/>
      <c r="T222" s="100"/>
      <c r="U222" s="190"/>
    </row>
    <row r="223" spans="1:21" s="2" customFormat="1" ht="12.75" customHeight="1" x14ac:dyDescent="0.2">
      <c r="A223" s="110" t="str">
        <f>IF(ISBLANK(BW_DTV_GQ!A223),"",BW_DTV_GQ!A223)</f>
        <v>B</v>
      </c>
      <c r="B223" s="111">
        <f>IF(ISBLANK(BW_DTV_GQ!B223),"",BW_DTV_GQ!B223)</f>
        <v>462</v>
      </c>
      <c r="C223" s="31">
        <f>IF(ISBLANK(BW_DTV_GQ!C223),"",BW_DTV_GQ!C223)</f>
        <v>4</v>
      </c>
      <c r="D223" s="31" t="str">
        <f>IF(ISBLANK(BW_DTV_GQ!D223),"",BW_DTV_GQ!D223)</f>
        <v>7716/1104</v>
      </c>
      <c r="E223" s="109" t="s">
        <v>924</v>
      </c>
      <c r="F223" s="2">
        <v>30</v>
      </c>
      <c r="G223" s="119">
        <v>8563</v>
      </c>
      <c r="H223" s="109" t="s">
        <v>1349</v>
      </c>
      <c r="I223" s="2">
        <v>829</v>
      </c>
      <c r="J223" s="100" t="s">
        <v>1343</v>
      </c>
      <c r="K223" s="177">
        <v>8</v>
      </c>
      <c r="L223" s="119">
        <v>7063</v>
      </c>
      <c r="M223" s="109" t="s">
        <v>1349</v>
      </c>
      <c r="N223" s="2">
        <v>686</v>
      </c>
      <c r="O223" s="100" t="s">
        <v>1346</v>
      </c>
      <c r="P223" s="177">
        <v>14</v>
      </c>
      <c r="Q223" s="119">
        <v>15626</v>
      </c>
      <c r="R223" s="109" t="s">
        <v>1349</v>
      </c>
      <c r="S223" s="2">
        <v>1229</v>
      </c>
      <c r="T223" s="100" t="s">
        <v>1350</v>
      </c>
      <c r="U223" s="190">
        <v>17</v>
      </c>
    </row>
    <row r="224" spans="1:21" s="2" customFormat="1" ht="12.75" customHeight="1" x14ac:dyDescent="0.2">
      <c r="A224" s="110" t="str">
        <f>IF(ISBLANK(BW_DTV_GQ!A224),"",BW_DTV_GQ!A224)</f>
        <v>B</v>
      </c>
      <c r="B224" s="111">
        <f>IF(ISBLANK(BW_DTV_GQ!B224),"",BW_DTV_GQ!B224)</f>
        <v>500</v>
      </c>
      <c r="C224" s="31">
        <f>IF(ISBLANK(BW_DTV_GQ!C224),"",BW_DTV_GQ!C224)</f>
        <v>2</v>
      </c>
      <c r="D224" s="31" t="str">
        <f>IF(ISBLANK(BW_DTV_GQ!D224),"",BW_DTV_GQ!D224)</f>
        <v>7114/1102</v>
      </c>
      <c r="E224" s="109" t="s">
        <v>925</v>
      </c>
      <c r="F224" s="2">
        <v>30</v>
      </c>
      <c r="G224" s="119">
        <v>10763</v>
      </c>
      <c r="H224" s="109" t="s">
        <v>1351</v>
      </c>
      <c r="I224" s="2">
        <v>998</v>
      </c>
      <c r="J224" s="100" t="s">
        <v>1351</v>
      </c>
      <c r="K224" s="177">
        <v>17</v>
      </c>
      <c r="L224" s="119">
        <v>1410</v>
      </c>
      <c r="M224" s="109" t="s">
        <v>1354</v>
      </c>
      <c r="N224" s="2">
        <v>951</v>
      </c>
      <c r="O224" s="100" t="s">
        <v>1354</v>
      </c>
      <c r="P224" s="177">
        <v>16</v>
      </c>
      <c r="Q224" s="119">
        <v>10766</v>
      </c>
      <c r="R224" s="109" t="s">
        <v>1351</v>
      </c>
      <c r="S224" s="2">
        <v>998</v>
      </c>
      <c r="T224" s="100" t="s">
        <v>1351</v>
      </c>
      <c r="U224" s="190">
        <v>17</v>
      </c>
    </row>
    <row r="225" spans="1:21" s="2" customFormat="1" ht="12.75" customHeight="1" x14ac:dyDescent="0.2">
      <c r="A225" s="110" t="str">
        <f>IF(ISBLANK(BW_DTV_GQ!A225),"",BW_DTV_GQ!A225)</f>
        <v>B</v>
      </c>
      <c r="B225" s="111">
        <f>IF(ISBLANK(BW_DTV_GQ!B225),"",BW_DTV_GQ!B225)</f>
        <v>518</v>
      </c>
      <c r="C225" s="31">
        <f>IF(ISBLANK(BW_DTV_GQ!C225),"",BW_DTV_GQ!C225)</f>
        <v>2</v>
      </c>
      <c r="D225" s="31" t="str">
        <f>IF(ISBLANK(BW_DTV_GQ!D225),"",BW_DTV_GQ!D225)</f>
        <v>8413/1106</v>
      </c>
      <c r="E225" s="109" t="s">
        <v>926</v>
      </c>
      <c r="F225" s="2">
        <v>0</v>
      </c>
      <c r="G225" s="119"/>
      <c r="H225" s="109"/>
      <c r="J225" s="100"/>
      <c r="K225" s="177"/>
      <c r="L225" s="119"/>
      <c r="M225" s="109"/>
      <c r="O225" s="100"/>
      <c r="P225" s="177"/>
      <c r="Q225" s="119"/>
      <c r="R225" s="109"/>
      <c r="T225" s="100"/>
      <c r="U225" s="190"/>
    </row>
    <row r="226" spans="1:21" s="2" customFormat="1" ht="12.75" customHeight="1" x14ac:dyDescent="0.2">
      <c r="A226" s="110" t="str">
        <f>IF(ISBLANK(BW_DTV_GQ!A226),"",BW_DTV_GQ!A226)</f>
        <v>B</v>
      </c>
      <c r="B226" s="111">
        <f>IF(ISBLANK(BW_DTV_GQ!B226),"",BW_DTV_GQ!B226)</f>
        <v>532</v>
      </c>
      <c r="C226" s="31">
        <f>IF(ISBLANK(BW_DTV_GQ!C226),"",BW_DTV_GQ!C226)</f>
        <v>2</v>
      </c>
      <c r="D226" s="31" t="str">
        <f>IF(ISBLANK(BW_DTV_GQ!D226),"",BW_DTV_GQ!D226)</f>
        <v>8411/1109</v>
      </c>
      <c r="E226" s="109" t="s">
        <v>927</v>
      </c>
      <c r="F226" s="2">
        <v>28</v>
      </c>
      <c r="G226" s="119">
        <v>10639</v>
      </c>
      <c r="H226" s="109" t="s">
        <v>1358</v>
      </c>
      <c r="I226" s="2">
        <v>1004</v>
      </c>
      <c r="J226" s="100" t="s">
        <v>1358</v>
      </c>
      <c r="K226" s="177">
        <v>9</v>
      </c>
      <c r="L226" s="119">
        <v>12254</v>
      </c>
      <c r="M226" s="109" t="s">
        <v>1344</v>
      </c>
      <c r="N226" s="2">
        <v>900</v>
      </c>
      <c r="O226" s="100" t="s">
        <v>1353</v>
      </c>
      <c r="P226" s="177">
        <v>12</v>
      </c>
      <c r="Q226" s="119">
        <v>22054</v>
      </c>
      <c r="R226" s="109" t="s">
        <v>1350</v>
      </c>
      <c r="S226" s="2">
        <v>1791</v>
      </c>
      <c r="T226" s="100" t="s">
        <v>1353</v>
      </c>
      <c r="U226" s="190">
        <v>12</v>
      </c>
    </row>
    <row r="227" spans="1:21" s="2" customFormat="1" ht="6.95" customHeight="1" thickBot="1" x14ac:dyDescent="0.25">
      <c r="A227" s="113" t="str">
        <f>IF(ISBLANK(BW_DTV_GQ!A227),"",BW_DTV_GQ!A227)</f>
        <v/>
      </c>
      <c r="B227" s="114" t="str">
        <f>IF(ISBLANK(BW_DTV_GQ!B227),"",BW_DTV_GQ!B227)</f>
        <v/>
      </c>
      <c r="C227" s="115" t="str">
        <f>IF(ISBLANK(BW_DTV_GQ!C227),"",BW_DTV_GQ!C227)</f>
        <v/>
      </c>
      <c r="D227" s="115" t="str">
        <f>IF(ISBLANK(BW_DTV_GQ!D227),"",BW_DTV_GQ!D227)</f>
        <v/>
      </c>
      <c r="E227" s="116" t="str">
        <f>IF(ISBLANK(BW_DTV_GQ!E227),"",BW_DTV_GQ!E227)</f>
        <v/>
      </c>
      <c r="F227" s="123"/>
      <c r="G227" s="125"/>
      <c r="H227" s="146"/>
      <c r="I227" s="124"/>
      <c r="J227" s="147"/>
      <c r="K227" s="147"/>
      <c r="L227" s="125"/>
      <c r="M227" s="146"/>
      <c r="N227" s="124"/>
      <c r="O227" s="147"/>
      <c r="P227" s="147"/>
      <c r="Q227" s="125"/>
      <c r="R227" s="146"/>
      <c r="S227" s="124"/>
      <c r="T227" s="147"/>
      <c r="U227" s="189"/>
    </row>
    <row r="228" spans="1:21" s="2" customFormat="1" ht="16.5" customHeight="1" x14ac:dyDescent="0.2">
      <c r="A228" s="100" t="str">
        <f>BW_DTV_GQ!A228</f>
        <v>AUSWERTUNG:</v>
      </c>
      <c r="B228" s="31"/>
      <c r="C228" s="110"/>
      <c r="D228" s="100" t="str">
        <f>BW_DTV_GQ!D228</f>
        <v>AVISO GMBH, AM HASSELHOLZ 15,  52074 AACHEN</v>
      </c>
      <c r="E228" s="148"/>
      <c r="F228" s="31"/>
      <c r="G228" s="119"/>
      <c r="H228" s="101"/>
      <c r="I228" s="101"/>
      <c r="J228" s="101"/>
      <c r="K228" s="101"/>
      <c r="M228" s="101"/>
      <c r="O228" s="101"/>
      <c r="P228" s="101"/>
      <c r="R228" s="101"/>
      <c r="T228" s="101"/>
      <c r="U228" s="101"/>
    </row>
    <row r="229" spans="1:21" s="2" customFormat="1" ht="11.25" x14ac:dyDescent="0.2">
      <c r="A229" s="100" t="s">
        <v>343</v>
      </c>
      <c r="B229" s="31"/>
      <c r="C229" s="31"/>
      <c r="D229" s="100" t="s">
        <v>600</v>
      </c>
      <c r="H229" s="31"/>
      <c r="J229" s="31"/>
      <c r="L229" s="31"/>
      <c r="N229" s="31"/>
      <c r="P229" s="31"/>
    </row>
    <row r="230" spans="1:21" s="2" customFormat="1" ht="11.25" x14ac:dyDescent="0.2">
      <c r="A230" s="100"/>
      <c r="B230" s="31"/>
      <c r="C230" s="31"/>
      <c r="D230" s="100"/>
      <c r="H230" s="31"/>
      <c r="J230" s="31"/>
      <c r="L230" s="31"/>
      <c r="N230" s="31"/>
      <c r="P230" s="31"/>
    </row>
    <row r="231" spans="1:21" s="2" customFormat="1" ht="12.95" customHeight="1" x14ac:dyDescent="0.2">
      <c r="A231" s="100"/>
      <c r="B231" s="31"/>
      <c r="C231" s="31"/>
      <c r="D231" s="31"/>
      <c r="E231" s="100"/>
      <c r="F231" s="31"/>
      <c r="G231" s="31"/>
      <c r="H231" s="101"/>
      <c r="I231" s="101"/>
      <c r="J231" s="101"/>
      <c r="K231" s="101"/>
      <c r="M231" s="101"/>
      <c r="O231" s="101"/>
      <c r="P231" s="101"/>
      <c r="R231" s="101"/>
      <c r="T231" s="101"/>
      <c r="U231" s="101"/>
    </row>
    <row r="232" spans="1:21" s="2" customFormat="1" ht="12" customHeight="1" x14ac:dyDescent="0.2">
      <c r="A232" s="100" t="s">
        <v>337</v>
      </c>
      <c r="B232" s="31"/>
      <c r="C232" s="31"/>
      <c r="D232" s="31"/>
      <c r="E232" s="100"/>
      <c r="F232" s="31"/>
      <c r="G232" s="31"/>
      <c r="H232" s="101"/>
      <c r="I232" s="31"/>
      <c r="J232" s="101"/>
      <c r="K232" s="31"/>
      <c r="L232" s="31"/>
      <c r="M232" s="101"/>
      <c r="N232" s="31"/>
      <c r="O232" s="101"/>
      <c r="R232" s="101"/>
      <c r="T232" s="101"/>
      <c r="U232" s="102"/>
    </row>
    <row r="233" spans="1:21" s="2" customFormat="1" ht="15.75" customHeight="1" x14ac:dyDescent="0.2">
      <c r="A233" s="100" t="s">
        <v>388</v>
      </c>
      <c r="B233" s="31"/>
      <c r="C233" s="31"/>
      <c r="D233" s="31"/>
      <c r="E233" s="100" t="s">
        <v>570</v>
      </c>
      <c r="F233" s="31"/>
      <c r="G233" s="31"/>
      <c r="H233" s="101"/>
      <c r="I233" s="31"/>
      <c r="J233" s="101"/>
      <c r="K233" s="31"/>
      <c r="L233" s="31"/>
      <c r="M233" s="101" t="s">
        <v>540</v>
      </c>
      <c r="N233" s="31"/>
      <c r="O233" s="144"/>
      <c r="P233" s="31"/>
      <c r="R233" s="101"/>
      <c r="T233" s="101"/>
    </row>
    <row r="234" spans="1:21" s="2" customFormat="1" ht="15.75" customHeight="1" thickBot="1" x14ac:dyDescent="0.25">
      <c r="A234" s="2" t="s">
        <v>136</v>
      </c>
      <c r="H234" s="101"/>
      <c r="J234" s="101"/>
      <c r="K234" s="101"/>
      <c r="M234" s="101"/>
      <c r="O234" s="101"/>
      <c r="P234" s="101"/>
      <c r="R234" s="101"/>
      <c r="T234" s="101"/>
      <c r="U234" s="168" t="str">
        <f>$U$3</f>
        <v>APRIL  2025</v>
      </c>
    </row>
    <row r="235" spans="1:21" s="2" customFormat="1" ht="11.25" x14ac:dyDescent="0.2">
      <c r="A235" s="104"/>
      <c r="B235" s="105"/>
      <c r="C235" s="106"/>
      <c r="D235" s="106"/>
      <c r="E235" s="107"/>
      <c r="F235" s="106"/>
      <c r="G235" s="129" t="s">
        <v>127</v>
      </c>
      <c r="H235" s="145"/>
      <c r="I235" s="130"/>
      <c r="J235" s="145"/>
      <c r="K235" s="145"/>
      <c r="L235" s="129" t="s">
        <v>128</v>
      </c>
      <c r="M235" s="145"/>
      <c r="N235" s="130"/>
      <c r="O235" s="145"/>
      <c r="P235" s="145"/>
      <c r="Q235" s="129" t="s">
        <v>137</v>
      </c>
      <c r="R235" s="145"/>
      <c r="S235" s="130"/>
      <c r="T235" s="145"/>
      <c r="U235" s="187"/>
    </row>
    <row r="236" spans="1:21" s="2" customFormat="1" ht="11.25" x14ac:dyDescent="0.2">
      <c r="A236" s="231" t="s">
        <v>399</v>
      </c>
      <c r="B236" s="232"/>
      <c r="C236" s="31" t="s">
        <v>540</v>
      </c>
      <c r="D236" s="31" t="s">
        <v>400</v>
      </c>
      <c r="E236" s="109"/>
      <c r="F236" s="31"/>
      <c r="G236" s="119"/>
      <c r="H236" s="101"/>
      <c r="J236" s="101"/>
      <c r="K236" s="101"/>
      <c r="L236" s="119"/>
      <c r="M236" s="101"/>
      <c r="O236" s="101"/>
      <c r="P236" s="101"/>
      <c r="Q236" s="119"/>
      <c r="R236" s="101"/>
      <c r="T236" s="101"/>
      <c r="U236" s="188"/>
    </row>
    <row r="237" spans="1:21" s="2" customFormat="1" ht="11.25" x14ac:dyDescent="0.2">
      <c r="A237" s="110"/>
      <c r="B237" s="111"/>
      <c r="C237" s="31"/>
      <c r="D237" s="31"/>
      <c r="E237" s="109"/>
      <c r="F237" s="31"/>
      <c r="G237" s="110" t="s">
        <v>553</v>
      </c>
      <c r="H237" s="108"/>
      <c r="I237" s="31" t="s">
        <v>553</v>
      </c>
      <c r="J237" s="101"/>
      <c r="K237" s="101" t="s">
        <v>138</v>
      </c>
      <c r="L237" s="119" t="s">
        <v>553</v>
      </c>
      <c r="M237" s="108" t="s">
        <v>540</v>
      </c>
      <c r="N237" s="31" t="s">
        <v>553</v>
      </c>
      <c r="O237" s="101"/>
      <c r="P237" s="101" t="s">
        <v>138</v>
      </c>
      <c r="Q237" s="110" t="s">
        <v>553</v>
      </c>
      <c r="R237" s="108"/>
      <c r="S237" s="31" t="s">
        <v>553</v>
      </c>
      <c r="T237" s="101"/>
      <c r="U237" s="188" t="s">
        <v>139</v>
      </c>
    </row>
    <row r="238" spans="1:21" s="2" customFormat="1" ht="12" thickBot="1" x14ac:dyDescent="0.25">
      <c r="A238" s="113"/>
      <c r="B238" s="114"/>
      <c r="C238" s="115" t="s">
        <v>397</v>
      </c>
      <c r="D238" s="115" t="s">
        <v>408</v>
      </c>
      <c r="E238" s="116" t="s">
        <v>1</v>
      </c>
      <c r="F238" s="115" t="s">
        <v>550</v>
      </c>
      <c r="G238" s="125" t="s">
        <v>140</v>
      </c>
      <c r="H238" s="146" t="s">
        <v>141</v>
      </c>
      <c r="I238" s="124" t="s">
        <v>142</v>
      </c>
      <c r="J238" s="147" t="s">
        <v>141</v>
      </c>
      <c r="K238" s="147" t="s">
        <v>143</v>
      </c>
      <c r="L238" s="125" t="s">
        <v>140</v>
      </c>
      <c r="M238" s="146" t="s">
        <v>144</v>
      </c>
      <c r="N238" s="124" t="s">
        <v>142</v>
      </c>
      <c r="O238" s="147" t="s">
        <v>141</v>
      </c>
      <c r="P238" s="147" t="s">
        <v>143</v>
      </c>
      <c r="Q238" s="125" t="s">
        <v>140</v>
      </c>
      <c r="R238" s="146" t="s">
        <v>141</v>
      </c>
      <c r="S238" s="124" t="s">
        <v>142</v>
      </c>
      <c r="T238" s="147" t="s">
        <v>141</v>
      </c>
      <c r="U238" s="189" t="s">
        <v>143</v>
      </c>
    </row>
    <row r="239" spans="1:21" s="2" customFormat="1" ht="3" customHeight="1" x14ac:dyDescent="0.2">
      <c r="A239" s="110"/>
      <c r="B239" s="111"/>
      <c r="C239" s="31"/>
      <c r="D239" s="31"/>
      <c r="E239" s="109"/>
      <c r="G239" s="119"/>
      <c r="H239" s="108"/>
      <c r="J239" s="101"/>
      <c r="K239" s="101"/>
      <c r="L239" s="119"/>
      <c r="M239" s="108"/>
      <c r="O239" s="101"/>
      <c r="P239" s="101"/>
      <c r="Q239" s="119"/>
      <c r="R239" s="108"/>
      <c r="T239" s="101"/>
      <c r="U239" s="188"/>
    </row>
    <row r="240" spans="1:21" s="2" customFormat="1" ht="12.75" customHeight="1" x14ac:dyDescent="0.2">
      <c r="A240" s="110" t="str">
        <f>IF(ISBLANK(BW_DTV_GQ!A240),"",BW_DTV_GQ!A240)</f>
        <v>L</v>
      </c>
      <c r="B240" s="111">
        <f>IF(ISBLANK(BW_DTV_GQ!B240),"",BW_DTV_GQ!B240)</f>
        <v>75</v>
      </c>
      <c r="C240" s="31">
        <f>IF(ISBLANK(BW_DTV_GQ!C240),"",BW_DTV_GQ!C240)</f>
        <v>2</v>
      </c>
      <c r="D240" s="31" t="str">
        <f>IF(ISBLANK(BW_DTV_GQ!D240),"",BW_DTV_GQ!D240)</f>
        <v>7512/8535</v>
      </c>
      <c r="E240" s="109" t="s">
        <v>1010</v>
      </c>
      <c r="F240" s="2">
        <v>30</v>
      </c>
      <c r="G240" s="119">
        <v>4775</v>
      </c>
      <c r="H240" s="109" t="s">
        <v>1350</v>
      </c>
      <c r="I240" s="2">
        <v>737</v>
      </c>
      <c r="J240" s="100" t="s">
        <v>1367</v>
      </c>
      <c r="K240" s="177">
        <v>16</v>
      </c>
      <c r="L240" s="119">
        <v>4939</v>
      </c>
      <c r="M240" s="109" t="s">
        <v>1346</v>
      </c>
      <c r="N240" s="2">
        <v>896</v>
      </c>
      <c r="O240" s="100" t="s">
        <v>1346</v>
      </c>
      <c r="P240" s="177">
        <v>18</v>
      </c>
      <c r="Q240" s="119">
        <v>9389</v>
      </c>
      <c r="R240" s="109" t="s">
        <v>1346</v>
      </c>
      <c r="S240" s="2">
        <v>1187</v>
      </c>
      <c r="T240" s="100" t="s">
        <v>1366</v>
      </c>
      <c r="U240" s="190">
        <v>18</v>
      </c>
    </row>
    <row r="241" spans="1:21" s="2" customFormat="1" ht="12.75" customHeight="1" x14ac:dyDescent="0.2">
      <c r="A241" s="110" t="str">
        <f>IF(ISBLANK(BW_DTV_GQ!A241),"",BW_DTV_GQ!A241)</f>
        <v>L</v>
      </c>
      <c r="B241" s="111">
        <f>IF(ISBLANK(BW_DTV_GQ!B241),"",BW_DTV_GQ!B241)</f>
        <v>75</v>
      </c>
      <c r="C241" s="31">
        <f>IF(ISBLANK(BW_DTV_GQ!C241),"",BW_DTV_GQ!C241)</f>
        <v>2</v>
      </c>
      <c r="D241" s="31" t="str">
        <f>IF(ISBLANK(BW_DTV_GQ!D241),"",BW_DTV_GQ!D241)</f>
        <v>7512/8536</v>
      </c>
      <c r="E241" s="109" t="s">
        <v>1011</v>
      </c>
      <c r="F241" s="2">
        <v>21</v>
      </c>
      <c r="G241" s="119">
        <v>3776</v>
      </c>
      <c r="H241" s="109" t="s">
        <v>1365</v>
      </c>
      <c r="I241" s="2">
        <v>744</v>
      </c>
      <c r="J241" s="100" t="s">
        <v>1355</v>
      </c>
      <c r="K241" s="177">
        <v>18</v>
      </c>
      <c r="L241" s="119">
        <v>3444</v>
      </c>
      <c r="M241" s="109" t="s">
        <v>1360</v>
      </c>
      <c r="N241" s="2">
        <v>812</v>
      </c>
      <c r="O241" s="100" t="s">
        <v>1344</v>
      </c>
      <c r="P241" s="177">
        <v>16</v>
      </c>
      <c r="Q241" s="119">
        <v>6779</v>
      </c>
      <c r="R241" s="109" t="s">
        <v>1361</v>
      </c>
      <c r="S241" s="2">
        <v>1397</v>
      </c>
      <c r="T241" s="100" t="s">
        <v>1344</v>
      </c>
      <c r="U241" s="190">
        <v>16</v>
      </c>
    </row>
    <row r="242" spans="1:21" s="2" customFormat="1" ht="6.95" customHeight="1" x14ac:dyDescent="0.2">
      <c r="A242" s="110" t="str">
        <f>IF(ISBLANK(BW_DTV_GQ!A242),"",BW_DTV_GQ!A242)</f>
        <v/>
      </c>
      <c r="B242" s="111" t="str">
        <f>IF(ISBLANK(BW_DTV_GQ!B242),"",BW_DTV_GQ!B242)</f>
        <v/>
      </c>
      <c r="C242" s="31" t="str">
        <f>IF(ISBLANK(BW_DTV_GQ!C242),"",BW_DTV_GQ!C242)</f>
        <v/>
      </c>
      <c r="D242" s="31" t="str">
        <f>IF(ISBLANK(BW_DTV_GQ!D242),"",BW_DTV_GQ!D242)</f>
        <v/>
      </c>
      <c r="E242" s="109" t="str">
        <f>IF(ISBLANK(BW_DTV_GQ!E242),"",BW_DTV_GQ!E242)</f>
        <v/>
      </c>
      <c r="G242" s="119"/>
      <c r="H242" s="109"/>
      <c r="J242" s="100"/>
      <c r="K242" s="177"/>
      <c r="L242" s="119"/>
      <c r="M242" s="109"/>
      <c r="O242" s="100"/>
      <c r="P242" s="177"/>
      <c r="Q242" s="119"/>
      <c r="R242" s="109"/>
      <c r="T242" s="100"/>
      <c r="U242" s="190"/>
    </row>
    <row r="243" spans="1:21" s="2" customFormat="1" ht="11.25" x14ac:dyDescent="0.2">
      <c r="A243" s="110" t="str">
        <f>IF(ISBLANK(BW_DTV_GQ!A243),"",BW_DTV_GQ!A243)</f>
        <v>L</v>
      </c>
      <c r="B243" s="111">
        <f>IF(ISBLANK(BW_DTV_GQ!B243),"",BW_DTV_GQ!B243)</f>
        <v>83</v>
      </c>
      <c r="C243" s="31">
        <f>IF(ISBLANK(BW_DTV_GQ!C243),"",BW_DTV_GQ!C243)</f>
        <v>2</v>
      </c>
      <c r="D243" s="31" t="str">
        <f>IF(ISBLANK(BW_DTV_GQ!D243),"",BW_DTV_GQ!D243)</f>
        <v>7214/1207</v>
      </c>
      <c r="E243" s="109" t="s">
        <v>1012</v>
      </c>
      <c r="F243" s="2">
        <v>30</v>
      </c>
      <c r="G243" s="119">
        <v>6750</v>
      </c>
      <c r="H243" s="109" t="s">
        <v>1350</v>
      </c>
      <c r="I243" s="2">
        <v>691</v>
      </c>
      <c r="J243" s="100" t="s">
        <v>1357</v>
      </c>
      <c r="K243" s="177">
        <v>18</v>
      </c>
      <c r="L243" s="119">
        <v>6751</v>
      </c>
      <c r="M243" s="109" t="s">
        <v>1350</v>
      </c>
      <c r="N243" s="2">
        <v>832</v>
      </c>
      <c r="O243" s="100" t="s">
        <v>1343</v>
      </c>
      <c r="P243" s="177">
        <v>8</v>
      </c>
      <c r="Q243" s="119">
        <v>13501</v>
      </c>
      <c r="R243" s="108" t="s">
        <v>1350</v>
      </c>
      <c r="S243" s="2">
        <v>1136</v>
      </c>
      <c r="T243" s="100" t="s">
        <v>1343</v>
      </c>
      <c r="U243" s="190">
        <v>8</v>
      </c>
    </row>
    <row r="244" spans="1:21" s="2" customFormat="1" ht="11.25" x14ac:dyDescent="0.2">
      <c r="A244" s="110" t="str">
        <f>IF(ISBLANK(BW_DTV_GQ!A244),"",BW_DTV_GQ!A244)</f>
        <v>L</v>
      </c>
      <c r="B244" s="111">
        <f>IF(ISBLANK(BW_DTV_GQ!B244),"",BW_DTV_GQ!B244)</f>
        <v>87</v>
      </c>
      <c r="C244" s="31">
        <f>IF(ISBLANK(BW_DTV_GQ!C244),"",BW_DTV_GQ!C244)</f>
        <v>2</v>
      </c>
      <c r="D244" s="31" t="str">
        <f>IF(ISBLANK(BW_DTV_GQ!D244),"",BW_DTV_GQ!D244)</f>
        <v>7313/1204</v>
      </c>
      <c r="E244" s="109" t="s">
        <v>1013</v>
      </c>
      <c r="F244" s="2">
        <v>30</v>
      </c>
      <c r="G244" s="119">
        <v>9261</v>
      </c>
      <c r="H244" s="109" t="s">
        <v>1350</v>
      </c>
      <c r="I244" s="2">
        <v>1124</v>
      </c>
      <c r="J244" s="100" t="s">
        <v>1344</v>
      </c>
      <c r="K244" s="177">
        <v>17</v>
      </c>
      <c r="L244" s="119">
        <v>8997</v>
      </c>
      <c r="M244" s="109" t="s">
        <v>1350</v>
      </c>
      <c r="N244" s="2">
        <v>801</v>
      </c>
      <c r="O244" s="100" t="s">
        <v>1353</v>
      </c>
      <c r="P244" s="177">
        <v>11</v>
      </c>
      <c r="Q244" s="119">
        <v>18258</v>
      </c>
      <c r="R244" s="108" t="s">
        <v>1350</v>
      </c>
      <c r="S244" s="2">
        <v>1746</v>
      </c>
      <c r="T244" s="100" t="s">
        <v>1344</v>
      </c>
      <c r="U244" s="190">
        <v>17</v>
      </c>
    </row>
    <row r="245" spans="1:21" s="2" customFormat="1" ht="11.25" x14ac:dyDescent="0.2">
      <c r="A245" s="110" t="str">
        <f>IF(ISBLANK(BW_DTV_GQ!A245),"",BW_DTV_GQ!A245)</f>
        <v>L</v>
      </c>
      <c r="B245" s="111">
        <f>IF(ISBLANK(BW_DTV_GQ!B245),"",BW_DTV_GQ!B245)</f>
        <v>98</v>
      </c>
      <c r="C245" s="31">
        <f>IF(ISBLANK(BW_DTV_GQ!C245),"",BW_DTV_GQ!C245)</f>
        <v>4</v>
      </c>
      <c r="D245" s="31" t="str">
        <f>IF(ISBLANK(BW_DTV_GQ!D245),"",BW_DTV_GQ!D245)</f>
        <v>7512/1202</v>
      </c>
      <c r="E245" s="109" t="s">
        <v>1014</v>
      </c>
      <c r="F245" s="2">
        <v>30</v>
      </c>
      <c r="G245" s="119">
        <v>11513</v>
      </c>
      <c r="H245" s="109" t="s">
        <v>1353</v>
      </c>
      <c r="I245" s="2">
        <v>1032</v>
      </c>
      <c r="J245" s="100" t="s">
        <v>1353</v>
      </c>
      <c r="K245" s="177">
        <v>11</v>
      </c>
      <c r="L245" s="119">
        <v>11513</v>
      </c>
      <c r="M245" s="109" t="s">
        <v>1353</v>
      </c>
      <c r="N245" s="2">
        <v>1093</v>
      </c>
      <c r="O245" s="100" t="s">
        <v>1353</v>
      </c>
      <c r="P245" s="177">
        <v>12</v>
      </c>
      <c r="Q245" s="119">
        <v>23026</v>
      </c>
      <c r="R245" s="108" t="s">
        <v>1353</v>
      </c>
      <c r="S245" s="2">
        <v>2046</v>
      </c>
      <c r="T245" s="100" t="s">
        <v>1353</v>
      </c>
      <c r="U245" s="190">
        <v>12</v>
      </c>
    </row>
    <row r="246" spans="1:21" s="2" customFormat="1" ht="11.25" x14ac:dyDescent="0.2">
      <c r="A246" s="110" t="str">
        <f>IF(ISBLANK(BW_DTV_GQ!A246),"",BW_DTV_GQ!A246)</f>
        <v>L</v>
      </c>
      <c r="B246" s="111">
        <f>IF(ISBLANK(BW_DTV_GQ!B246),"",BW_DTV_GQ!B246)</f>
        <v>98</v>
      </c>
      <c r="C246" s="31">
        <f>IF(ISBLANK(BW_DTV_GQ!C246),"",BW_DTV_GQ!C246)</f>
        <v>2</v>
      </c>
      <c r="D246" s="31" t="str">
        <f>IF(ISBLANK(BW_DTV_GQ!D246),"",BW_DTV_GQ!D246)</f>
        <v>7512/8236</v>
      </c>
      <c r="E246" s="109" t="s">
        <v>1015</v>
      </c>
      <c r="F246" s="2">
        <v>30</v>
      </c>
      <c r="G246" s="119">
        <v>9610</v>
      </c>
      <c r="H246" s="109" t="s">
        <v>1353</v>
      </c>
      <c r="I246" s="2">
        <v>870</v>
      </c>
      <c r="J246" s="100" t="s">
        <v>1353</v>
      </c>
      <c r="K246" s="177">
        <v>11</v>
      </c>
      <c r="L246" s="119">
        <v>10389</v>
      </c>
      <c r="M246" s="109" t="s">
        <v>1353</v>
      </c>
      <c r="N246" s="2">
        <v>1029</v>
      </c>
      <c r="O246" s="100" t="s">
        <v>1353</v>
      </c>
      <c r="P246" s="177">
        <v>12</v>
      </c>
      <c r="Q246" s="119">
        <v>19999</v>
      </c>
      <c r="R246" s="108" t="s">
        <v>1353</v>
      </c>
      <c r="S246" s="2">
        <v>1849</v>
      </c>
      <c r="T246" s="100" t="s">
        <v>1353</v>
      </c>
      <c r="U246" s="190">
        <v>12</v>
      </c>
    </row>
    <row r="247" spans="1:21" s="2" customFormat="1" ht="11.25" x14ac:dyDescent="0.2">
      <c r="A247" s="110" t="str">
        <f>IF(ISBLANK(BW_DTV_GQ!A247),"",BW_DTV_GQ!A247)</f>
        <v>L</v>
      </c>
      <c r="B247" s="111">
        <f>IF(ISBLANK(BW_DTV_GQ!B247),"",BW_DTV_GQ!B247)</f>
        <v>98</v>
      </c>
      <c r="C247" s="31">
        <f>IF(ISBLANK(BW_DTV_GQ!C247),"",BW_DTV_GQ!C247)</f>
        <v>2</v>
      </c>
      <c r="D247" s="31" t="str">
        <f>IF(ISBLANK(BW_DTV_GQ!D247),"",BW_DTV_GQ!D247)</f>
        <v>7512/8235</v>
      </c>
      <c r="E247" s="109" t="s">
        <v>1016</v>
      </c>
      <c r="F247" s="2">
        <v>30</v>
      </c>
      <c r="G247" s="119">
        <v>8369</v>
      </c>
      <c r="H247" s="109" t="s">
        <v>1353</v>
      </c>
      <c r="I247" s="2">
        <v>703</v>
      </c>
      <c r="J247" s="100" t="s">
        <v>1353</v>
      </c>
      <c r="K247" s="177">
        <v>11</v>
      </c>
      <c r="L247" s="119">
        <v>7949</v>
      </c>
      <c r="M247" s="109" t="s">
        <v>1353</v>
      </c>
      <c r="N247" s="2">
        <v>756</v>
      </c>
      <c r="O247" s="100" t="s">
        <v>1353</v>
      </c>
      <c r="P247" s="177">
        <v>12</v>
      </c>
      <c r="Q247" s="119">
        <v>16318</v>
      </c>
      <c r="R247" s="108" t="s">
        <v>1353</v>
      </c>
      <c r="S247" s="2">
        <v>1416</v>
      </c>
      <c r="T247" s="100" t="s">
        <v>1353</v>
      </c>
      <c r="U247" s="190">
        <v>12</v>
      </c>
    </row>
    <row r="248" spans="1:21" s="2" customFormat="1" ht="6.95" customHeight="1" x14ac:dyDescent="0.2">
      <c r="A248" s="110" t="str">
        <f>IF(ISBLANK(BW_DTV_GQ!A248),"",BW_DTV_GQ!A248)</f>
        <v/>
      </c>
      <c r="B248" s="111" t="str">
        <f>IF(ISBLANK(BW_DTV_GQ!B248),"",BW_DTV_GQ!B248)</f>
        <v/>
      </c>
      <c r="C248" s="31" t="str">
        <f>IF(ISBLANK(BW_DTV_GQ!C248),"",BW_DTV_GQ!C248)</f>
        <v/>
      </c>
      <c r="D248" s="31" t="str">
        <f>IF(ISBLANK(BW_DTV_GQ!D248),"",BW_DTV_GQ!D248)</f>
        <v/>
      </c>
      <c r="E248" s="109" t="str">
        <f>IF(ISBLANK(BW_DTV_GQ!E248),"",BW_DTV_GQ!E248)</f>
        <v/>
      </c>
      <c r="G248" s="119"/>
      <c r="H248" s="109"/>
      <c r="J248" s="100"/>
      <c r="K248" s="177"/>
      <c r="L248" s="119"/>
      <c r="M248" s="109"/>
      <c r="O248" s="100"/>
      <c r="P248" s="177"/>
      <c r="Q248" s="119"/>
      <c r="R248" s="108"/>
      <c r="T248" s="100"/>
      <c r="U248" s="190"/>
    </row>
    <row r="249" spans="1:21" s="2" customFormat="1" ht="11.25" x14ac:dyDescent="0.2">
      <c r="A249" s="110" t="str">
        <f>IF(ISBLANK(BW_DTV_GQ!A249),"",BW_DTV_GQ!A249)</f>
        <v>L</v>
      </c>
      <c r="B249" s="111">
        <f>IF(ISBLANK(BW_DTV_GQ!B249),"",BW_DTV_GQ!B249)</f>
        <v>104</v>
      </c>
      <c r="C249" s="31">
        <f>IF(ISBLANK(BW_DTV_GQ!C249),"",BW_DTV_GQ!C249)</f>
        <v>2</v>
      </c>
      <c r="D249" s="31" t="str">
        <f>IF(ISBLANK(BW_DTV_GQ!D249),"",BW_DTV_GQ!D249)</f>
        <v>7712/1205</v>
      </c>
      <c r="E249" s="109" t="s">
        <v>1017</v>
      </c>
      <c r="F249" s="2">
        <v>30</v>
      </c>
      <c r="G249" s="119">
        <v>2556</v>
      </c>
      <c r="H249" s="109" t="s">
        <v>1355</v>
      </c>
      <c r="I249" s="2">
        <v>403</v>
      </c>
      <c r="J249" s="100" t="s">
        <v>1355</v>
      </c>
      <c r="K249" s="177">
        <v>10</v>
      </c>
      <c r="L249" s="119">
        <v>2479</v>
      </c>
      <c r="M249" s="109" t="s">
        <v>1350</v>
      </c>
      <c r="N249" s="2">
        <v>301</v>
      </c>
      <c r="O249" s="100" t="s">
        <v>1341</v>
      </c>
      <c r="P249" s="177">
        <v>20</v>
      </c>
      <c r="Q249" s="119">
        <v>4920</v>
      </c>
      <c r="R249" s="108" t="s">
        <v>1350</v>
      </c>
      <c r="S249" s="2">
        <v>486</v>
      </c>
      <c r="T249" s="100" t="s">
        <v>1355</v>
      </c>
      <c r="U249" s="190">
        <v>9</v>
      </c>
    </row>
    <row r="250" spans="1:21" s="2" customFormat="1" ht="11.25" x14ac:dyDescent="0.2">
      <c r="A250" s="110" t="str">
        <f>IF(ISBLANK(BW_DTV_GQ!A250),"",BW_DTV_GQ!A250)</f>
        <v>L</v>
      </c>
      <c r="B250" s="111">
        <f>IF(ISBLANK(BW_DTV_GQ!B250),"",BW_DTV_GQ!B250)</f>
        <v>113</v>
      </c>
      <c r="C250" s="31">
        <f>IF(ISBLANK(BW_DTV_GQ!C250),"",BW_DTV_GQ!C250)</f>
        <v>2</v>
      </c>
      <c r="D250" s="31" t="str">
        <f>IF(ISBLANK(BW_DTV_GQ!D250),"",BW_DTV_GQ!D250)</f>
        <v>7811/1200</v>
      </c>
      <c r="E250" s="109" t="s">
        <v>1018</v>
      </c>
      <c r="F250" s="2">
        <v>30</v>
      </c>
      <c r="G250" s="119">
        <v>4497</v>
      </c>
      <c r="H250" s="109" t="s">
        <v>1353</v>
      </c>
      <c r="I250" s="2">
        <v>470</v>
      </c>
      <c r="J250" s="100" t="s">
        <v>1355</v>
      </c>
      <c r="K250" s="177">
        <v>9</v>
      </c>
      <c r="L250" s="119">
        <v>4555</v>
      </c>
      <c r="M250" s="109" t="s">
        <v>1353</v>
      </c>
      <c r="N250" s="2">
        <v>459</v>
      </c>
      <c r="O250" s="100" t="s">
        <v>1353</v>
      </c>
      <c r="P250" s="177">
        <v>12</v>
      </c>
      <c r="Q250" s="119">
        <v>9052</v>
      </c>
      <c r="R250" s="108" t="s">
        <v>1353</v>
      </c>
      <c r="S250" s="2">
        <v>832</v>
      </c>
      <c r="T250" s="100" t="s">
        <v>1353</v>
      </c>
      <c r="U250" s="190">
        <v>12</v>
      </c>
    </row>
    <row r="251" spans="1:21" s="2" customFormat="1" ht="11.25" x14ac:dyDescent="0.2">
      <c r="A251" s="110" t="str">
        <f>IF(ISBLANK(BW_DTV_GQ!A251),"",BW_DTV_GQ!A251)</f>
        <v>L</v>
      </c>
      <c r="B251" s="111">
        <f>IF(ISBLANK(BW_DTV_GQ!B251),"",BW_DTV_GQ!B251)</f>
        <v>113</v>
      </c>
      <c r="C251" s="31">
        <f>IF(ISBLANK(BW_DTV_GQ!C251),"",BW_DTV_GQ!C251)</f>
        <v>2</v>
      </c>
      <c r="D251" s="31" t="str">
        <f>IF(ISBLANK(BW_DTV_GQ!D251),"",BW_DTV_GQ!D251)</f>
        <v>7812/1200</v>
      </c>
      <c r="E251" s="109" t="s">
        <v>1019</v>
      </c>
      <c r="F251" s="2">
        <v>30</v>
      </c>
      <c r="G251" s="119">
        <v>8925</v>
      </c>
      <c r="H251" s="109" t="s">
        <v>1350</v>
      </c>
      <c r="I251" s="2">
        <v>953</v>
      </c>
      <c r="J251" s="100" t="s">
        <v>1362</v>
      </c>
      <c r="K251" s="177">
        <v>8</v>
      </c>
      <c r="L251" s="119">
        <v>8464</v>
      </c>
      <c r="M251" s="109" t="s">
        <v>1350</v>
      </c>
      <c r="N251" s="2">
        <v>822</v>
      </c>
      <c r="O251" s="100" t="s">
        <v>1363</v>
      </c>
      <c r="P251" s="177">
        <v>17</v>
      </c>
      <c r="Q251" s="119">
        <v>17389</v>
      </c>
      <c r="R251" s="108" t="s">
        <v>1350</v>
      </c>
      <c r="S251" s="2">
        <v>1425</v>
      </c>
      <c r="T251" s="100" t="s">
        <v>1350</v>
      </c>
      <c r="U251" s="190">
        <v>17</v>
      </c>
    </row>
    <row r="252" spans="1:21" s="2" customFormat="1" ht="11.25" x14ac:dyDescent="0.2">
      <c r="A252" s="110" t="str">
        <f>IF(ISBLANK(BW_DTV_GQ!A252),"",BW_DTV_GQ!A252)</f>
        <v>L</v>
      </c>
      <c r="B252" s="111">
        <f>IF(ISBLANK(BW_DTV_GQ!B252),"",BW_DTV_GQ!B252)</f>
        <v>122</v>
      </c>
      <c r="C252" s="31">
        <f>IF(ISBLANK(BW_DTV_GQ!C252),"",BW_DTV_GQ!C252)</f>
        <v>2</v>
      </c>
      <c r="D252" s="31" t="str">
        <f>IF(ISBLANK(BW_DTV_GQ!D252),"",BW_DTV_GQ!D252)</f>
        <v>8012/1203</v>
      </c>
      <c r="E252" s="109" t="s">
        <v>1020</v>
      </c>
      <c r="F252" s="2">
        <v>30</v>
      </c>
      <c r="G252" s="119">
        <v>3019</v>
      </c>
      <c r="H252" s="109" t="s">
        <v>1350</v>
      </c>
      <c r="I252" s="2">
        <v>303</v>
      </c>
      <c r="J252" s="100" t="s">
        <v>1350</v>
      </c>
      <c r="K252" s="177">
        <v>18</v>
      </c>
      <c r="L252" s="119">
        <v>3041</v>
      </c>
      <c r="M252" s="109" t="s">
        <v>1349</v>
      </c>
      <c r="N252" s="2">
        <v>289</v>
      </c>
      <c r="O252" s="100" t="s">
        <v>1357</v>
      </c>
      <c r="P252" s="177">
        <v>18</v>
      </c>
      <c r="Q252" s="119">
        <v>6037</v>
      </c>
      <c r="R252" s="108" t="s">
        <v>1350</v>
      </c>
      <c r="S252" s="2">
        <v>574</v>
      </c>
      <c r="T252" s="100" t="s">
        <v>1357</v>
      </c>
      <c r="U252" s="190">
        <v>18</v>
      </c>
    </row>
    <row r="253" spans="1:21" s="2" customFormat="1" ht="11.25" x14ac:dyDescent="0.2">
      <c r="A253" s="110" t="str">
        <f>IF(ISBLANK(BW_DTV_GQ!A253),"",BW_DTV_GQ!A253)</f>
        <v>L</v>
      </c>
      <c r="B253" s="111">
        <f>IF(ISBLANK(BW_DTV_GQ!B253),"",BW_DTV_GQ!B253)</f>
        <v>123</v>
      </c>
      <c r="C253" s="31">
        <f>IF(ISBLANK(BW_DTV_GQ!C253),"",BW_DTV_GQ!C253)</f>
        <v>2</v>
      </c>
      <c r="D253" s="31" t="str">
        <f>IF(ISBLANK(BW_DTV_GQ!D253),"",BW_DTV_GQ!D253)</f>
        <v>8113/1200</v>
      </c>
      <c r="E253" s="109" t="s">
        <v>1021</v>
      </c>
      <c r="F253" s="2">
        <v>30</v>
      </c>
      <c r="G253" s="119">
        <v>1129</v>
      </c>
      <c r="H253" s="109" t="s">
        <v>1346</v>
      </c>
      <c r="I253" s="2">
        <v>133</v>
      </c>
      <c r="J253" s="100" t="s">
        <v>1348</v>
      </c>
      <c r="K253" s="177">
        <v>12</v>
      </c>
      <c r="L253" s="119">
        <v>1101</v>
      </c>
      <c r="M253" s="109" t="s">
        <v>1348</v>
      </c>
      <c r="N253" s="2">
        <v>141</v>
      </c>
      <c r="O253" s="100" t="s">
        <v>1369</v>
      </c>
      <c r="P253" s="177">
        <v>16</v>
      </c>
      <c r="Q253" s="119">
        <v>2212</v>
      </c>
      <c r="R253" s="108" t="s">
        <v>1348</v>
      </c>
      <c r="S253" s="2">
        <v>260</v>
      </c>
      <c r="T253" s="100" t="s">
        <v>1353</v>
      </c>
      <c r="U253" s="190">
        <v>16</v>
      </c>
    </row>
    <row r="254" spans="1:21" s="2" customFormat="1" ht="6.95" customHeight="1" x14ac:dyDescent="0.2">
      <c r="A254" s="110" t="str">
        <f>IF(ISBLANK(BW_DTV_GQ!A254),"",BW_DTV_GQ!A254)</f>
        <v/>
      </c>
      <c r="B254" s="111" t="str">
        <f>IF(ISBLANK(BW_DTV_GQ!B254),"",BW_DTV_GQ!B254)</f>
        <v/>
      </c>
      <c r="C254" s="31" t="str">
        <f>IF(ISBLANK(BW_DTV_GQ!C254),"",BW_DTV_GQ!C254)</f>
        <v/>
      </c>
      <c r="D254" s="31" t="str">
        <f>IF(ISBLANK(BW_DTV_GQ!D254),"",BW_DTV_GQ!D254)</f>
        <v/>
      </c>
      <c r="E254" s="109" t="str">
        <f>IF(ISBLANK(BW_DTV_GQ!E254),"",BW_DTV_GQ!E254)</f>
        <v/>
      </c>
      <c r="G254" s="119"/>
      <c r="H254" s="109"/>
      <c r="J254" s="100"/>
      <c r="K254" s="177"/>
      <c r="L254" s="119"/>
      <c r="M254" s="109"/>
      <c r="O254" s="100"/>
      <c r="P254" s="177"/>
      <c r="Q254" s="119"/>
      <c r="R254" s="108"/>
      <c r="T254" s="100"/>
      <c r="U254" s="190"/>
    </row>
    <row r="255" spans="1:21" s="2" customFormat="1" ht="11.25" x14ac:dyDescent="0.2">
      <c r="A255" s="110" t="str">
        <f>IF(ISBLANK(BW_DTV_GQ!A255),"",BW_DTV_GQ!A255)</f>
        <v>L</v>
      </c>
      <c r="B255" s="111">
        <f>IF(ISBLANK(BW_DTV_GQ!B255),"",BW_DTV_GQ!B255)</f>
        <v>125</v>
      </c>
      <c r="C255" s="31">
        <f>IF(ISBLANK(BW_DTV_GQ!C255),"",BW_DTV_GQ!C255)</f>
        <v>2</v>
      </c>
      <c r="D255" s="31" t="str">
        <f>IF(ISBLANK(BW_DTV_GQ!D255),"",BW_DTV_GQ!D255)</f>
        <v>8012/1206</v>
      </c>
      <c r="E255" s="109" t="s">
        <v>1022</v>
      </c>
      <c r="F255" s="2">
        <v>30</v>
      </c>
      <c r="G255" s="119">
        <v>11530</v>
      </c>
      <c r="H255" s="109" t="s">
        <v>1349</v>
      </c>
      <c r="I255" s="2">
        <v>1395</v>
      </c>
      <c r="J255" s="100" t="s">
        <v>1342</v>
      </c>
      <c r="K255" s="177">
        <v>8</v>
      </c>
      <c r="L255" s="119">
        <v>11973</v>
      </c>
      <c r="M255" s="109" t="s">
        <v>1350</v>
      </c>
      <c r="N255" s="2">
        <v>1208</v>
      </c>
      <c r="O255" s="100" t="s">
        <v>1355</v>
      </c>
      <c r="P255" s="177">
        <v>17</v>
      </c>
      <c r="Q255" s="119">
        <v>23479</v>
      </c>
      <c r="R255" s="108" t="s">
        <v>1350</v>
      </c>
      <c r="S255" s="2">
        <v>2042</v>
      </c>
      <c r="T255" s="100" t="s">
        <v>1342</v>
      </c>
      <c r="U255" s="190">
        <v>8</v>
      </c>
    </row>
    <row r="256" spans="1:21" s="2" customFormat="1" ht="11.25" x14ac:dyDescent="0.2">
      <c r="A256" s="110" t="str">
        <f>IF(ISBLANK(BW_DTV_GQ!A256),"",BW_DTV_GQ!A256)</f>
        <v>L</v>
      </c>
      <c r="B256" s="111">
        <f>IF(ISBLANK(BW_DTV_GQ!B256),"",BW_DTV_GQ!B256)</f>
        <v>150</v>
      </c>
      <c r="C256" s="31">
        <f>IF(ISBLANK(BW_DTV_GQ!C256),"",BW_DTV_GQ!C256)</f>
        <v>2</v>
      </c>
      <c r="D256" s="31" t="str">
        <f>IF(ISBLANK(BW_DTV_GQ!D256),"",BW_DTV_GQ!D256)</f>
        <v>8214/1203</v>
      </c>
      <c r="E256" s="109" t="s">
        <v>1023</v>
      </c>
      <c r="F256" s="2">
        <v>0</v>
      </c>
      <c r="G256" s="119"/>
      <c r="H256" s="109"/>
      <c r="J256" s="100"/>
      <c r="K256" s="177"/>
      <c r="L256" s="119"/>
      <c r="M256" s="109"/>
      <c r="O256" s="100"/>
      <c r="P256" s="177"/>
      <c r="Q256" s="119"/>
      <c r="R256" s="108"/>
      <c r="T256" s="100"/>
      <c r="U256" s="190"/>
    </row>
    <row r="257" spans="1:21" s="2" customFormat="1" ht="11.25" x14ac:dyDescent="0.2">
      <c r="A257" s="110" t="str">
        <f>IF(ISBLANK(BW_DTV_GQ!A257),"",BW_DTV_GQ!A257)</f>
        <v>L</v>
      </c>
      <c r="B257" s="111">
        <f>IF(ISBLANK(BW_DTV_GQ!B257),"",BW_DTV_GQ!B257)</f>
        <v>151</v>
      </c>
      <c r="C257" s="31">
        <f>IF(ISBLANK(BW_DTV_GQ!C257),"",BW_DTV_GQ!C257)</f>
        <v>2</v>
      </c>
      <c r="D257" s="31" t="str">
        <f>IF(ISBLANK(BW_DTV_GQ!D257),"",BW_DTV_GQ!D257)</f>
        <v>8414/1206</v>
      </c>
      <c r="E257" s="109" t="s">
        <v>1024</v>
      </c>
      <c r="F257" s="2">
        <v>0</v>
      </c>
      <c r="G257" s="119"/>
      <c r="H257" s="109"/>
      <c r="J257" s="100"/>
      <c r="K257" s="177"/>
      <c r="L257" s="119"/>
      <c r="M257" s="109"/>
      <c r="O257" s="100"/>
      <c r="P257" s="177"/>
      <c r="Q257" s="119"/>
      <c r="R257" s="108"/>
      <c r="T257" s="100"/>
      <c r="U257" s="190"/>
    </row>
    <row r="258" spans="1:21" s="2" customFormat="1" ht="11.25" x14ac:dyDescent="0.2">
      <c r="A258" s="110" t="str">
        <f>IF(ISBLANK(BW_DTV_GQ!A258),"",BW_DTV_GQ!A258)</f>
        <v>L</v>
      </c>
      <c r="B258" s="111">
        <f>IF(ISBLANK(BW_DTV_GQ!B258),"",BW_DTV_GQ!B258)</f>
        <v>154</v>
      </c>
      <c r="C258" s="31">
        <f>IF(ISBLANK(BW_DTV_GQ!C258),"",BW_DTV_GQ!C258)</f>
        <v>2</v>
      </c>
      <c r="D258" s="31" t="str">
        <f>IF(ISBLANK(BW_DTV_GQ!D258),"",BW_DTV_GQ!D258)</f>
        <v>8414/1102</v>
      </c>
      <c r="E258" s="109" t="s">
        <v>1025</v>
      </c>
      <c r="F258" s="2">
        <v>0</v>
      </c>
      <c r="G258" s="119"/>
      <c r="H258" s="109"/>
      <c r="J258" s="100"/>
      <c r="K258" s="177"/>
      <c r="L258" s="119"/>
      <c r="M258" s="109"/>
      <c r="O258" s="100"/>
      <c r="P258" s="177"/>
      <c r="Q258" s="119"/>
      <c r="R258" s="108"/>
      <c r="T258" s="100"/>
      <c r="U258" s="190"/>
    </row>
    <row r="259" spans="1:21" s="2" customFormat="1" ht="11.25" x14ac:dyDescent="0.2">
      <c r="A259" s="110" t="str">
        <f>IF(ISBLANK(BW_DTV_GQ!A259),"",BW_DTV_GQ!A259)</f>
        <v>L</v>
      </c>
      <c r="B259" s="111">
        <f>IF(ISBLANK(BW_DTV_GQ!B259),"",BW_DTV_GQ!B259)</f>
        <v>173</v>
      </c>
      <c r="C259" s="31">
        <f>IF(ISBLANK(BW_DTV_GQ!C259),"",BW_DTV_GQ!C259)</f>
        <v>2</v>
      </c>
      <c r="D259" s="31" t="str">
        <f>IF(ISBLANK(BW_DTV_GQ!D259),"",BW_DTV_GQ!D259)</f>
        <v>7814/1204</v>
      </c>
      <c r="E259" s="109" t="s">
        <v>1026</v>
      </c>
      <c r="F259" s="2">
        <v>30</v>
      </c>
      <c r="G259" s="119">
        <v>4139</v>
      </c>
      <c r="H259" s="109" t="s">
        <v>1350</v>
      </c>
      <c r="I259" s="2">
        <v>439</v>
      </c>
      <c r="J259" s="100" t="s">
        <v>1344</v>
      </c>
      <c r="K259" s="177">
        <v>17</v>
      </c>
      <c r="L259" s="119">
        <v>4477</v>
      </c>
      <c r="M259" s="109" t="s">
        <v>1350</v>
      </c>
      <c r="N259" s="2">
        <v>424</v>
      </c>
      <c r="O259" s="100" t="s">
        <v>1363</v>
      </c>
      <c r="P259" s="177">
        <v>8</v>
      </c>
      <c r="Q259" s="119">
        <v>8616</v>
      </c>
      <c r="R259" s="108" t="s">
        <v>1350</v>
      </c>
      <c r="S259" s="2">
        <v>800</v>
      </c>
      <c r="T259" s="100" t="s">
        <v>1350</v>
      </c>
      <c r="U259" s="190">
        <v>17</v>
      </c>
    </row>
    <row r="260" spans="1:21" s="2" customFormat="1" ht="6.95" customHeight="1" x14ac:dyDescent="0.2">
      <c r="A260" s="110" t="str">
        <f>IF(ISBLANK(BW_DTV_GQ!A260),"",BW_DTV_GQ!A260)</f>
        <v/>
      </c>
      <c r="B260" s="111" t="str">
        <f>IF(ISBLANK(BW_DTV_GQ!B260),"",BW_DTV_GQ!B260)</f>
        <v/>
      </c>
      <c r="C260" s="31" t="str">
        <f>IF(ISBLANK(BW_DTV_GQ!C260),"",BW_DTV_GQ!C260)</f>
        <v/>
      </c>
      <c r="D260" s="31" t="str">
        <f>IF(ISBLANK(BW_DTV_GQ!D260),"",BW_DTV_GQ!D260)</f>
        <v/>
      </c>
      <c r="E260" s="109" t="str">
        <f>IF(ISBLANK(BW_DTV_GQ!E260),"",BW_DTV_GQ!E260)</f>
        <v/>
      </c>
      <c r="G260" s="119"/>
      <c r="H260" s="109"/>
      <c r="J260" s="100"/>
      <c r="K260" s="177"/>
      <c r="L260" s="119"/>
      <c r="M260" s="109"/>
      <c r="O260" s="100"/>
      <c r="P260" s="177"/>
      <c r="Q260" s="119"/>
      <c r="R260" s="108"/>
      <c r="T260" s="100"/>
      <c r="U260" s="190"/>
    </row>
    <row r="261" spans="1:21" s="2" customFormat="1" ht="11.25" x14ac:dyDescent="0.2">
      <c r="A261" s="110" t="str">
        <f>IF(ISBLANK(BW_DTV_GQ!A261),"",BW_DTV_GQ!A261)</f>
        <v>L</v>
      </c>
      <c r="B261" s="111">
        <f>IF(ISBLANK(BW_DTV_GQ!B261),"",BW_DTV_GQ!B261)</f>
        <v>173</v>
      </c>
      <c r="C261" s="31">
        <f>IF(ISBLANK(BW_DTV_GQ!C261),"",BW_DTV_GQ!C261)</f>
        <v>2</v>
      </c>
      <c r="D261" s="31" t="str">
        <f>IF(ISBLANK(BW_DTV_GQ!D261),"",BW_DTV_GQ!D261)</f>
        <v>7915/1201</v>
      </c>
      <c r="E261" s="109" t="s">
        <v>1027</v>
      </c>
      <c r="F261" s="2">
        <v>30</v>
      </c>
      <c r="G261" s="119">
        <v>6681</v>
      </c>
      <c r="H261" s="109" t="s">
        <v>1350</v>
      </c>
      <c r="I261" s="2">
        <v>651</v>
      </c>
      <c r="J261" s="100" t="s">
        <v>1350</v>
      </c>
      <c r="K261" s="177">
        <v>16</v>
      </c>
      <c r="L261" s="119">
        <v>6621</v>
      </c>
      <c r="M261" s="109" t="s">
        <v>1350</v>
      </c>
      <c r="N261" s="2">
        <v>692</v>
      </c>
      <c r="O261" s="100" t="s">
        <v>1361</v>
      </c>
      <c r="P261" s="177">
        <v>8</v>
      </c>
      <c r="Q261" s="119">
        <v>13302</v>
      </c>
      <c r="R261" s="108" t="s">
        <v>1350</v>
      </c>
      <c r="S261" s="2">
        <v>1160</v>
      </c>
      <c r="T261" s="100" t="s">
        <v>1350</v>
      </c>
      <c r="U261" s="190">
        <v>17</v>
      </c>
    </row>
    <row r="262" spans="1:21" s="2" customFormat="1" ht="11.25" x14ac:dyDescent="0.2">
      <c r="A262" s="110" t="str">
        <f>IF(ISBLANK(BW_DTV_GQ!A262),"",BW_DTV_GQ!A262)</f>
        <v>L</v>
      </c>
      <c r="B262" s="111">
        <f>IF(ISBLANK(BW_DTV_GQ!B262),"",BW_DTV_GQ!B262)</f>
        <v>186</v>
      </c>
      <c r="C262" s="31">
        <f>IF(ISBLANK(BW_DTV_GQ!C262),"",BW_DTV_GQ!C262)</f>
        <v>2</v>
      </c>
      <c r="D262" s="31" t="str">
        <f>IF(ISBLANK(BW_DTV_GQ!D262),"",BW_DTV_GQ!D262)</f>
        <v>7913/1205</v>
      </c>
      <c r="E262" s="109" t="s">
        <v>1028</v>
      </c>
      <c r="F262" s="2">
        <v>30</v>
      </c>
      <c r="G262" s="119">
        <v>5022</v>
      </c>
      <c r="H262" s="109" t="s">
        <v>1342</v>
      </c>
      <c r="I262" s="2">
        <v>488</v>
      </c>
      <c r="J262" s="100" t="s">
        <v>1359</v>
      </c>
      <c r="K262" s="177">
        <v>17</v>
      </c>
      <c r="L262" s="119">
        <v>4870</v>
      </c>
      <c r="M262" s="109" t="s">
        <v>1350</v>
      </c>
      <c r="N262" s="2">
        <v>436</v>
      </c>
      <c r="O262" s="100" t="s">
        <v>1350</v>
      </c>
      <c r="P262" s="177">
        <v>17</v>
      </c>
      <c r="Q262" s="119">
        <v>9801</v>
      </c>
      <c r="R262" s="108" t="s">
        <v>1350</v>
      </c>
      <c r="S262" s="2">
        <v>892</v>
      </c>
      <c r="T262" s="100" t="s">
        <v>1368</v>
      </c>
      <c r="U262" s="190">
        <v>17</v>
      </c>
    </row>
    <row r="263" spans="1:21" s="2" customFormat="1" ht="11.25" x14ac:dyDescent="0.2">
      <c r="A263" s="110" t="str">
        <f>IF(ISBLANK(BW_DTV_GQ!A263),"",BW_DTV_GQ!A263)</f>
        <v>L</v>
      </c>
      <c r="B263" s="111">
        <f>IF(ISBLANK(BW_DTV_GQ!B263),"",BW_DTV_GQ!B263)</f>
        <v>220</v>
      </c>
      <c r="C263" s="31">
        <f>IF(ISBLANK(BW_DTV_GQ!C263),"",BW_DTV_GQ!C263)</f>
        <v>2</v>
      </c>
      <c r="D263" s="31" t="str">
        <f>IF(ISBLANK(BW_DTV_GQ!D263),"",BW_DTV_GQ!D263)</f>
        <v>8220/1203</v>
      </c>
      <c r="E263" s="109" t="s">
        <v>1029</v>
      </c>
      <c r="F263" s="2">
        <v>30</v>
      </c>
      <c r="G263" s="119">
        <v>1883</v>
      </c>
      <c r="H263" s="109" t="s">
        <v>1350</v>
      </c>
      <c r="I263" s="2">
        <v>270</v>
      </c>
      <c r="J263" s="100" t="s">
        <v>1361</v>
      </c>
      <c r="K263" s="177">
        <v>17</v>
      </c>
      <c r="L263" s="119">
        <v>1892</v>
      </c>
      <c r="M263" s="109" t="s">
        <v>1341</v>
      </c>
      <c r="N263" s="2">
        <v>263</v>
      </c>
      <c r="O263" s="100" t="s">
        <v>1343</v>
      </c>
      <c r="P263" s="177">
        <v>8</v>
      </c>
      <c r="Q263" s="119">
        <v>3757</v>
      </c>
      <c r="R263" s="108" t="s">
        <v>1341</v>
      </c>
      <c r="S263" s="2">
        <v>377</v>
      </c>
      <c r="T263" s="100" t="s">
        <v>1361</v>
      </c>
      <c r="U263" s="190">
        <v>17</v>
      </c>
    </row>
    <row r="264" spans="1:21" s="2" customFormat="1" ht="11.25" x14ac:dyDescent="0.2">
      <c r="A264" s="110" t="str">
        <f>IF(ISBLANK(BW_DTV_GQ!A264),"",BW_DTV_GQ!A264)</f>
        <v>L</v>
      </c>
      <c r="B264" s="111">
        <f>IF(ISBLANK(BW_DTV_GQ!B264),"",BW_DTV_GQ!B264)</f>
        <v>221</v>
      </c>
      <c r="C264" s="31">
        <f>IF(ISBLANK(BW_DTV_GQ!C264),"",BW_DTV_GQ!C264)</f>
        <v>2</v>
      </c>
      <c r="D264" s="31" t="str">
        <f>IF(ISBLANK(BW_DTV_GQ!D264),"",BW_DTV_GQ!D264)</f>
        <v>8320/1203</v>
      </c>
      <c r="E264" s="109" t="s">
        <v>1030</v>
      </c>
      <c r="F264" s="2">
        <v>30</v>
      </c>
      <c r="G264" s="119">
        <v>2128</v>
      </c>
      <c r="H264" s="109" t="s">
        <v>1350</v>
      </c>
      <c r="I264" s="2">
        <v>195</v>
      </c>
      <c r="J264" s="100" t="s">
        <v>1363</v>
      </c>
      <c r="K264" s="177">
        <v>8</v>
      </c>
      <c r="L264" s="119">
        <v>2173</v>
      </c>
      <c r="M264" s="109" t="s">
        <v>1350</v>
      </c>
      <c r="N264" s="2">
        <v>208</v>
      </c>
      <c r="O264" s="100" t="s">
        <v>1342</v>
      </c>
      <c r="P264" s="177">
        <v>17</v>
      </c>
      <c r="Q264" s="119">
        <v>4301</v>
      </c>
      <c r="R264" s="108" t="s">
        <v>1350</v>
      </c>
      <c r="S264" s="2">
        <v>369</v>
      </c>
      <c r="T264" s="100" t="s">
        <v>1350</v>
      </c>
      <c r="U264" s="190">
        <v>17</v>
      </c>
    </row>
    <row r="265" spans="1:21" s="2" customFormat="1" ht="11.25" x14ac:dyDescent="0.2">
      <c r="A265" s="110" t="str">
        <f>IF(ISBLANK(BW_DTV_GQ!A265),"",BW_DTV_GQ!A265)</f>
        <v>L</v>
      </c>
      <c r="B265" s="111">
        <f>IF(ISBLANK(BW_DTV_GQ!B265),"",BW_DTV_GQ!B265)</f>
        <v>249</v>
      </c>
      <c r="C265" s="31">
        <f>IF(ISBLANK(BW_DTV_GQ!C265),"",BW_DTV_GQ!C265)</f>
        <v>2</v>
      </c>
      <c r="D265" s="31" t="str">
        <f>IF(ISBLANK(BW_DTV_GQ!D265),"",BW_DTV_GQ!D265)</f>
        <v>7622/1204</v>
      </c>
      <c r="E265" s="109" t="s">
        <v>1031</v>
      </c>
      <c r="F265" s="2">
        <v>30</v>
      </c>
      <c r="G265" s="119">
        <v>1410</v>
      </c>
      <c r="H265" s="109" t="s">
        <v>1369</v>
      </c>
      <c r="I265" s="2">
        <v>183</v>
      </c>
      <c r="J265" s="100" t="s">
        <v>1369</v>
      </c>
      <c r="K265" s="177">
        <v>17</v>
      </c>
      <c r="L265" s="119">
        <v>1593</v>
      </c>
      <c r="M265" s="109" t="s">
        <v>1349</v>
      </c>
      <c r="N265" s="2">
        <v>179</v>
      </c>
      <c r="O265" s="100" t="s">
        <v>1349</v>
      </c>
      <c r="P265" s="177">
        <v>18</v>
      </c>
      <c r="Q265" s="119">
        <v>2971</v>
      </c>
      <c r="R265" s="108" t="s">
        <v>1349</v>
      </c>
      <c r="S265" s="2">
        <v>350</v>
      </c>
      <c r="T265" s="100" t="s">
        <v>1369</v>
      </c>
      <c r="U265" s="190">
        <v>16</v>
      </c>
    </row>
    <row r="266" spans="1:21" s="2" customFormat="1" ht="6.95" customHeight="1" x14ac:dyDescent="0.2">
      <c r="A266" s="110" t="str">
        <f>IF(ISBLANK(BW_DTV_GQ!A266),"",BW_DTV_GQ!A266)</f>
        <v/>
      </c>
      <c r="B266" s="111" t="str">
        <f>IF(ISBLANK(BW_DTV_GQ!B266),"",BW_DTV_GQ!B266)</f>
        <v/>
      </c>
      <c r="C266" s="31" t="str">
        <f>IF(ISBLANK(BW_DTV_GQ!C266),"",BW_DTV_GQ!C266)</f>
        <v/>
      </c>
      <c r="D266" s="31" t="str">
        <f>IF(ISBLANK(BW_DTV_GQ!D266),"",BW_DTV_GQ!D266)</f>
        <v/>
      </c>
      <c r="E266" s="109" t="str">
        <f>IF(ISBLANK(BW_DTV_GQ!E266),"",BW_DTV_GQ!E266)</f>
        <v/>
      </c>
      <c r="G266" s="119"/>
      <c r="H266" s="109"/>
      <c r="J266" s="100"/>
      <c r="K266" s="177"/>
      <c r="L266" s="119"/>
      <c r="M266" s="109"/>
      <c r="O266" s="100"/>
      <c r="P266" s="177"/>
      <c r="Q266" s="119"/>
      <c r="R266" s="108"/>
      <c r="T266" s="100"/>
      <c r="U266" s="190"/>
    </row>
    <row r="267" spans="1:21" s="2" customFormat="1" ht="11.25" x14ac:dyDescent="0.2">
      <c r="A267" s="110" t="str">
        <f>IF(ISBLANK(BW_DTV_GQ!A267),"",BW_DTV_GQ!A267)</f>
        <v>L</v>
      </c>
      <c r="B267" s="111">
        <f>IF(ISBLANK(BW_DTV_GQ!B267),"",BW_DTV_GQ!B267)</f>
        <v>284</v>
      </c>
      <c r="C267" s="31">
        <f>IF(ISBLANK(BW_DTV_GQ!C267),"",BW_DTV_GQ!C267)</f>
        <v>2</v>
      </c>
      <c r="D267" s="31" t="str">
        <f>IF(ISBLANK(BW_DTV_GQ!D267),"",BW_DTV_GQ!D267)</f>
        <v>8023/1203</v>
      </c>
      <c r="E267" s="109" t="s">
        <v>1032</v>
      </c>
      <c r="F267" s="2">
        <v>30</v>
      </c>
      <c r="G267" s="119">
        <v>2603</v>
      </c>
      <c r="H267" s="109" t="s">
        <v>1350</v>
      </c>
      <c r="I267" s="2">
        <v>267</v>
      </c>
      <c r="J267" s="100" t="s">
        <v>1363</v>
      </c>
      <c r="K267" s="177">
        <v>8</v>
      </c>
      <c r="L267" s="119">
        <v>2581</v>
      </c>
      <c r="M267" s="109" t="s">
        <v>1350</v>
      </c>
      <c r="N267" s="2">
        <v>278</v>
      </c>
      <c r="O267" s="100" t="s">
        <v>1361</v>
      </c>
      <c r="P267" s="177">
        <v>17</v>
      </c>
      <c r="Q267" s="119">
        <v>5184</v>
      </c>
      <c r="R267" s="108" t="s">
        <v>1350</v>
      </c>
      <c r="S267" s="2">
        <v>485</v>
      </c>
      <c r="T267" s="100" t="s">
        <v>1361</v>
      </c>
      <c r="U267" s="190">
        <v>17</v>
      </c>
    </row>
    <row r="268" spans="1:21" s="2" customFormat="1" ht="11.25" x14ac:dyDescent="0.2">
      <c r="A268" s="110" t="str">
        <f>IF(ISBLANK(BW_DTV_GQ!A268),"",BW_DTV_GQ!A268)</f>
        <v>L</v>
      </c>
      <c r="B268" s="111">
        <f>IF(ISBLANK(BW_DTV_GQ!B268),"",BW_DTV_GQ!B268)</f>
        <v>318</v>
      </c>
      <c r="C268" s="31">
        <f>IF(ISBLANK(BW_DTV_GQ!C268),"",BW_DTV_GQ!C268)</f>
        <v>2</v>
      </c>
      <c r="D268" s="31" t="str">
        <f>IF(ISBLANK(BW_DTV_GQ!D268),"",BW_DTV_GQ!D268)</f>
        <v>8226/1203</v>
      </c>
      <c r="E268" s="109" t="s">
        <v>1033</v>
      </c>
      <c r="F268" s="2">
        <v>0</v>
      </c>
      <c r="G268" s="119"/>
      <c r="H268" s="109"/>
      <c r="J268" s="100"/>
      <c r="K268" s="177"/>
      <c r="L268" s="119"/>
      <c r="M268" s="109"/>
      <c r="O268" s="100"/>
      <c r="P268" s="177"/>
      <c r="Q268" s="119"/>
      <c r="R268" s="108"/>
      <c r="T268" s="100"/>
      <c r="U268" s="190"/>
    </row>
    <row r="269" spans="1:21" s="2" customFormat="1" ht="11.25" x14ac:dyDescent="0.2">
      <c r="A269" s="110" t="str">
        <f>IF(ISBLANK(BW_DTV_GQ!A269),"",BW_DTV_GQ!A269)</f>
        <v>L</v>
      </c>
      <c r="B269" s="111">
        <f>IF(ISBLANK(BW_DTV_GQ!B269),"",BW_DTV_GQ!B269)</f>
        <v>333</v>
      </c>
      <c r="C269" s="31">
        <f>IF(ISBLANK(BW_DTV_GQ!C269),"",BW_DTV_GQ!C269)</f>
        <v>2</v>
      </c>
      <c r="D269" s="31" t="str">
        <f>IF(ISBLANK(BW_DTV_GQ!D269),"",BW_DTV_GQ!D269)</f>
        <v>8323/1208</v>
      </c>
      <c r="E269" s="109" t="s">
        <v>1034</v>
      </c>
      <c r="F269" s="2">
        <v>30</v>
      </c>
      <c r="G269" s="119">
        <v>7501</v>
      </c>
      <c r="H269" s="109" t="s">
        <v>1341</v>
      </c>
      <c r="I269" s="2">
        <v>747</v>
      </c>
      <c r="J269" s="100" t="s">
        <v>1361</v>
      </c>
      <c r="K269" s="177">
        <v>17</v>
      </c>
      <c r="L269" s="119">
        <v>7606</v>
      </c>
      <c r="M269" s="109" t="s">
        <v>1361</v>
      </c>
      <c r="N269" s="2">
        <v>756</v>
      </c>
      <c r="O269" s="100" t="s">
        <v>1363</v>
      </c>
      <c r="P269" s="177">
        <v>9</v>
      </c>
      <c r="Q269" s="119">
        <v>14925</v>
      </c>
      <c r="R269" s="108" t="s">
        <v>1361</v>
      </c>
      <c r="S269" s="2">
        <v>1297</v>
      </c>
      <c r="T269" s="100" t="s">
        <v>1361</v>
      </c>
      <c r="U269" s="190">
        <v>17</v>
      </c>
    </row>
    <row r="270" spans="1:21" s="2" customFormat="1" ht="11.25" x14ac:dyDescent="0.2">
      <c r="A270" s="110" t="str">
        <f>IF(ISBLANK(BW_DTV_GQ!A270),"",BW_DTV_GQ!A270)</f>
        <v>L</v>
      </c>
      <c r="B270" s="111">
        <f>IF(ISBLANK(BW_DTV_GQ!B270),"",BW_DTV_GQ!B270)</f>
        <v>343</v>
      </c>
      <c r="C270" s="31">
        <f>IF(ISBLANK(BW_DTV_GQ!C270),"",BW_DTV_GQ!C270)</f>
        <v>2</v>
      </c>
      <c r="D270" s="31" t="str">
        <f>IF(ISBLANK(BW_DTV_GQ!D270),"",BW_DTV_GQ!D270)</f>
        <v>7218/1202</v>
      </c>
      <c r="E270" s="109" t="s">
        <v>1035</v>
      </c>
      <c r="F270" s="2">
        <v>30</v>
      </c>
      <c r="G270" s="119">
        <v>2263</v>
      </c>
      <c r="H270" s="109" t="s">
        <v>1341</v>
      </c>
      <c r="I270" s="2">
        <v>208</v>
      </c>
      <c r="J270" s="100" t="s">
        <v>1357</v>
      </c>
      <c r="K270" s="177">
        <v>8</v>
      </c>
      <c r="L270" s="119">
        <v>2170</v>
      </c>
      <c r="M270" s="109" t="s">
        <v>1350</v>
      </c>
      <c r="N270" s="2">
        <v>217</v>
      </c>
      <c r="O270" s="100" t="s">
        <v>1360</v>
      </c>
      <c r="P270" s="177">
        <v>18</v>
      </c>
      <c r="Q270" s="119">
        <v>4382</v>
      </c>
      <c r="R270" s="108" t="s">
        <v>1341</v>
      </c>
      <c r="S270" s="2">
        <v>397</v>
      </c>
      <c r="T270" s="100" t="s">
        <v>1361</v>
      </c>
      <c r="U270" s="190">
        <v>17</v>
      </c>
    </row>
    <row r="271" spans="1:21" s="2" customFormat="1" ht="11.25" x14ac:dyDescent="0.2">
      <c r="A271" s="110" t="str">
        <f>IF(ISBLANK(BW_DTV_GQ!A271),"",BW_DTV_GQ!A271)</f>
        <v>L</v>
      </c>
      <c r="B271" s="111">
        <f>IF(ISBLANK(BW_DTV_GQ!B271),"",BW_DTV_GQ!B271)</f>
        <v>360</v>
      </c>
      <c r="C271" s="31">
        <f>IF(ISBLANK(BW_DTV_GQ!C271),"",BW_DTV_GQ!C271)</f>
        <v>2</v>
      </c>
      <c r="D271" s="31" t="str">
        <f>IF(ISBLANK(BW_DTV_GQ!D271),"",BW_DTV_GQ!D271)</f>
        <v>7720/1201</v>
      </c>
      <c r="E271" s="109" t="s">
        <v>1036</v>
      </c>
      <c r="F271" s="2">
        <v>30</v>
      </c>
      <c r="G271" s="119">
        <v>6863</v>
      </c>
      <c r="H271" s="109" t="s">
        <v>1349</v>
      </c>
      <c r="I271" s="2">
        <v>580</v>
      </c>
      <c r="J271" s="100" t="s">
        <v>1349</v>
      </c>
      <c r="K271" s="177">
        <v>14</v>
      </c>
      <c r="L271" s="119">
        <v>6282</v>
      </c>
      <c r="M271" s="109" t="s">
        <v>1349</v>
      </c>
      <c r="N271" s="2">
        <v>541</v>
      </c>
      <c r="O271" s="100" t="s">
        <v>1341</v>
      </c>
      <c r="P271" s="177">
        <v>13</v>
      </c>
      <c r="Q271" s="119">
        <v>13145</v>
      </c>
      <c r="R271" s="108" t="s">
        <v>1349</v>
      </c>
      <c r="S271" s="2">
        <v>1115</v>
      </c>
      <c r="T271" s="100" t="s">
        <v>1341</v>
      </c>
      <c r="U271" s="190">
        <v>13</v>
      </c>
    </row>
    <row r="272" spans="1:21" s="2" customFormat="1" ht="6.95" customHeight="1" x14ac:dyDescent="0.2">
      <c r="A272" s="110" t="str">
        <f>IF(ISBLANK(BW_DTV_GQ!A272),"",BW_DTV_GQ!A272)</f>
        <v/>
      </c>
      <c r="B272" s="111" t="str">
        <f>IF(ISBLANK(BW_DTV_GQ!B272),"",BW_DTV_GQ!B272)</f>
        <v/>
      </c>
      <c r="C272" s="31" t="str">
        <f>IF(ISBLANK(BW_DTV_GQ!C272),"",BW_DTV_GQ!C272)</f>
        <v/>
      </c>
      <c r="D272" s="31" t="str">
        <f>IF(ISBLANK(BW_DTV_GQ!D272),"",BW_DTV_GQ!D272)</f>
        <v/>
      </c>
      <c r="E272" s="109" t="str">
        <f>IF(ISBLANK(BW_DTV_GQ!E272),"",BW_DTV_GQ!E272)</f>
        <v/>
      </c>
      <c r="G272" s="119"/>
      <c r="H272" s="109"/>
      <c r="J272" s="100"/>
      <c r="K272" s="177"/>
      <c r="L272" s="119"/>
      <c r="M272" s="109"/>
      <c r="O272" s="100"/>
      <c r="P272" s="177"/>
      <c r="Q272" s="119"/>
      <c r="R272" s="108"/>
      <c r="T272" s="100"/>
      <c r="U272" s="190"/>
    </row>
    <row r="273" spans="1:21" s="2" customFormat="1" ht="11.25" x14ac:dyDescent="0.2">
      <c r="A273" s="110" t="str">
        <f>IF(ISBLANK(BW_DTV_GQ!A273),"",BW_DTV_GQ!A273)</f>
        <v>L</v>
      </c>
      <c r="B273" s="111">
        <f>IF(ISBLANK(BW_DTV_GQ!B273),"",BW_DTV_GQ!B273)</f>
        <v>389</v>
      </c>
      <c r="C273" s="31">
        <f>IF(ISBLANK(BW_DTV_GQ!C273),"",BW_DTV_GQ!C273)</f>
        <v>2</v>
      </c>
      <c r="D273" s="31" t="str">
        <f>IF(ISBLANK(BW_DTV_GQ!D273),"",BW_DTV_GQ!D273)</f>
        <v>7519/1205</v>
      </c>
      <c r="E273" s="109" t="s">
        <v>1037</v>
      </c>
      <c r="F273" s="2">
        <v>30</v>
      </c>
      <c r="G273" s="119">
        <v>3360</v>
      </c>
      <c r="H273" s="109" t="s">
        <v>1350</v>
      </c>
      <c r="I273" s="2">
        <v>304</v>
      </c>
      <c r="J273" s="100" t="s">
        <v>1360</v>
      </c>
      <c r="K273" s="177">
        <v>8</v>
      </c>
      <c r="L273" s="119">
        <v>3394</v>
      </c>
      <c r="M273" s="109" t="s">
        <v>1350</v>
      </c>
      <c r="N273" s="2">
        <v>357</v>
      </c>
      <c r="O273" s="100" t="s">
        <v>1360</v>
      </c>
      <c r="P273" s="177">
        <v>17</v>
      </c>
      <c r="Q273" s="119">
        <v>6754</v>
      </c>
      <c r="R273" s="108" t="s">
        <v>1350</v>
      </c>
      <c r="S273" s="2">
        <v>655</v>
      </c>
      <c r="T273" s="100" t="s">
        <v>1360</v>
      </c>
      <c r="U273" s="190">
        <v>17</v>
      </c>
    </row>
    <row r="274" spans="1:21" s="2" customFormat="1" ht="11.25" x14ac:dyDescent="0.2">
      <c r="A274" s="110" t="str">
        <f>IF(ISBLANK(BW_DTV_GQ!A274),"",BW_DTV_GQ!A274)</f>
        <v>L</v>
      </c>
      <c r="B274" s="111">
        <f>IF(ISBLANK(BW_DTV_GQ!B274),"",BW_DTV_GQ!B274)</f>
        <v>401</v>
      </c>
      <c r="C274" s="31">
        <f>IF(ISBLANK(BW_DTV_GQ!C274),"",BW_DTV_GQ!C274)</f>
        <v>2</v>
      </c>
      <c r="D274" s="31" t="str">
        <f>IF(ISBLANK(BW_DTV_GQ!D274),"",BW_DTV_GQ!D274)</f>
        <v>7415/1201</v>
      </c>
      <c r="E274" s="109" t="s">
        <v>1038</v>
      </c>
      <c r="F274" s="2">
        <v>30</v>
      </c>
      <c r="G274" s="119">
        <v>2612</v>
      </c>
      <c r="H274" s="109" t="s">
        <v>1350</v>
      </c>
      <c r="I274" s="2">
        <v>267</v>
      </c>
      <c r="J274" s="100" t="s">
        <v>1369</v>
      </c>
      <c r="K274" s="177">
        <v>17</v>
      </c>
      <c r="L274" s="119">
        <v>2715</v>
      </c>
      <c r="M274" s="109" t="s">
        <v>1350</v>
      </c>
      <c r="N274" s="2">
        <v>290</v>
      </c>
      <c r="O274" s="100" t="s">
        <v>1353</v>
      </c>
      <c r="P274" s="177">
        <v>12</v>
      </c>
      <c r="Q274" s="119">
        <v>5327</v>
      </c>
      <c r="R274" s="108" t="s">
        <v>1350</v>
      </c>
      <c r="S274" s="2">
        <v>491</v>
      </c>
      <c r="T274" s="100" t="s">
        <v>1367</v>
      </c>
      <c r="U274" s="190">
        <v>16</v>
      </c>
    </row>
    <row r="275" spans="1:21" s="2" customFormat="1" ht="11.25" x14ac:dyDescent="0.2">
      <c r="A275" s="110" t="str">
        <f>IF(ISBLANK(BW_DTV_GQ!A275),"",BW_DTV_GQ!A275)</f>
        <v>L</v>
      </c>
      <c r="B275" s="111">
        <f>IF(ISBLANK(BW_DTV_GQ!B275),"",BW_DTV_GQ!B275)</f>
        <v>518</v>
      </c>
      <c r="C275" s="31">
        <f>IF(ISBLANK(BW_DTV_GQ!C275),"",BW_DTV_GQ!C275)</f>
        <v>2</v>
      </c>
      <c r="D275" s="31" t="str">
        <f>IF(ISBLANK(BW_DTV_GQ!D275),"",BW_DTV_GQ!D275)</f>
        <v>6422/1203</v>
      </c>
      <c r="E275" s="109" t="s">
        <v>1039</v>
      </c>
      <c r="F275" s="2">
        <v>30</v>
      </c>
      <c r="G275" s="119">
        <v>1627</v>
      </c>
      <c r="H275" s="109" t="s">
        <v>1355</v>
      </c>
      <c r="I275" s="2">
        <v>147</v>
      </c>
      <c r="J275" s="100" t="s">
        <v>1354</v>
      </c>
      <c r="K275" s="177">
        <v>15</v>
      </c>
      <c r="L275" s="119">
        <v>1344</v>
      </c>
      <c r="M275" s="109" t="s">
        <v>1351</v>
      </c>
      <c r="N275" s="2">
        <v>134</v>
      </c>
      <c r="O275" s="100" t="s">
        <v>1358</v>
      </c>
      <c r="P275" s="177">
        <v>17</v>
      </c>
      <c r="Q275" s="119">
        <v>2925</v>
      </c>
      <c r="R275" s="108" t="s">
        <v>1351</v>
      </c>
      <c r="S275" s="2">
        <v>271</v>
      </c>
      <c r="T275" s="100" t="s">
        <v>1355</v>
      </c>
      <c r="U275" s="190">
        <v>18</v>
      </c>
    </row>
    <row r="276" spans="1:21" s="2" customFormat="1" ht="11.25" x14ac:dyDescent="0.2">
      <c r="A276" s="110" t="str">
        <f>IF(ISBLANK(BW_DTV_GQ!A276),"",BW_DTV_GQ!A276)</f>
        <v>L</v>
      </c>
      <c r="B276" s="111">
        <f>IF(ISBLANK(BW_DTV_GQ!B276),"",BW_DTV_GQ!B276)</f>
        <v>559</v>
      </c>
      <c r="C276" s="31">
        <f>IF(ISBLANK(BW_DTV_GQ!C276),"",BW_DTV_GQ!C276)</f>
        <v>2</v>
      </c>
      <c r="D276" s="31" t="str">
        <f>IF(ISBLANK(BW_DTV_GQ!D276),"",BW_DTV_GQ!D276)</f>
        <v>6917/1201</v>
      </c>
      <c r="E276" s="109" t="s">
        <v>1040</v>
      </c>
      <c r="F276" s="2">
        <v>0</v>
      </c>
      <c r="G276" s="119"/>
      <c r="H276" s="109"/>
      <c r="J276" s="100"/>
      <c r="K276" s="177"/>
      <c r="L276" s="119"/>
      <c r="M276" s="109"/>
      <c r="O276" s="100"/>
      <c r="P276" s="177"/>
      <c r="Q276" s="119"/>
      <c r="R276" s="108"/>
      <c r="T276" s="100"/>
      <c r="U276" s="190"/>
    </row>
    <row r="277" spans="1:21" s="2" customFormat="1" ht="11.25" x14ac:dyDescent="0.2">
      <c r="A277" s="110" t="str">
        <f>IF(ISBLANK(BW_DTV_GQ!A277),"",BW_DTV_GQ!A277)</f>
        <v>L</v>
      </c>
      <c r="B277" s="111">
        <f>IF(ISBLANK(BW_DTV_GQ!B277),"",BW_DTV_GQ!B277)</f>
        <v>600</v>
      </c>
      <c r="C277" s="31">
        <f>IF(ISBLANK(BW_DTV_GQ!C277),"",BW_DTV_GQ!C277)</f>
        <v>4</v>
      </c>
      <c r="D277" s="31" t="str">
        <f>IF(ISBLANK(BW_DTV_GQ!D277),"",BW_DTV_GQ!D277)</f>
        <v>6617/1214</v>
      </c>
      <c r="E277" s="109" t="s">
        <v>1041</v>
      </c>
      <c r="F277" s="2">
        <v>30</v>
      </c>
      <c r="G277" s="119">
        <v>17140</v>
      </c>
      <c r="H277" s="109" t="s">
        <v>1363</v>
      </c>
      <c r="I277" s="2">
        <v>1943</v>
      </c>
      <c r="J277" s="100" t="s">
        <v>1363</v>
      </c>
      <c r="K277" s="177">
        <v>8</v>
      </c>
      <c r="L277" s="119">
        <v>16975</v>
      </c>
      <c r="M277" s="109" t="s">
        <v>1350</v>
      </c>
      <c r="N277" s="2">
        <v>1759</v>
      </c>
      <c r="O277" s="100" t="s">
        <v>1342</v>
      </c>
      <c r="P277" s="177">
        <v>17</v>
      </c>
      <c r="Q277" s="119">
        <v>33965</v>
      </c>
      <c r="R277" s="108" t="s">
        <v>1350</v>
      </c>
      <c r="S277" s="2">
        <v>2947</v>
      </c>
      <c r="T277" s="100" t="s">
        <v>1363</v>
      </c>
      <c r="U277" s="190">
        <v>9</v>
      </c>
    </row>
    <row r="278" spans="1:21" s="2" customFormat="1" ht="6.95" customHeight="1" x14ac:dyDescent="0.2">
      <c r="A278" s="110" t="str">
        <f>IF(ISBLANK(BW_DTV_GQ!A278),"",BW_DTV_GQ!A278)</f>
        <v/>
      </c>
      <c r="B278" s="111" t="str">
        <f>IF(ISBLANK(BW_DTV_GQ!B278),"",BW_DTV_GQ!B278)</f>
        <v/>
      </c>
      <c r="C278" s="31" t="str">
        <f>IF(ISBLANK(BW_DTV_GQ!C278),"",BW_DTV_GQ!C278)</f>
        <v/>
      </c>
      <c r="D278" s="31" t="str">
        <f>IF(ISBLANK(BW_DTV_GQ!D278),"",BW_DTV_GQ!D278)</f>
        <v/>
      </c>
      <c r="E278" s="109" t="str">
        <f>IF(ISBLANK(BW_DTV_GQ!E278),"",BW_DTV_GQ!E278)</f>
        <v/>
      </c>
      <c r="G278" s="119"/>
      <c r="H278" s="109"/>
      <c r="J278" s="100"/>
      <c r="K278" s="177"/>
      <c r="L278" s="119"/>
      <c r="M278" s="109"/>
      <c r="O278" s="100"/>
      <c r="P278" s="177"/>
      <c r="Q278" s="119"/>
      <c r="R278" s="108"/>
      <c r="T278" s="100"/>
      <c r="U278" s="190"/>
    </row>
    <row r="279" spans="1:21" s="2" customFormat="1" ht="11.25" x14ac:dyDescent="0.2">
      <c r="A279" s="110" t="str">
        <f>IF(ISBLANK(BW_DTV_GQ!A279),"",BW_DTV_GQ!A279)</f>
        <v>L</v>
      </c>
      <c r="B279" s="111">
        <f>IF(ISBLANK(BW_DTV_GQ!B279),"",BW_DTV_GQ!B279)</f>
        <v>722</v>
      </c>
      <c r="C279" s="31">
        <f>IF(ISBLANK(BW_DTV_GQ!C279),"",BW_DTV_GQ!C279)</f>
        <v>2</v>
      </c>
      <c r="D279" s="31" t="str">
        <f>IF(ISBLANK(BW_DTV_GQ!D279),"",BW_DTV_GQ!D279)</f>
        <v>6617/1219</v>
      </c>
      <c r="E279" s="109" t="s">
        <v>1042</v>
      </c>
      <c r="F279" s="2">
        <v>30</v>
      </c>
      <c r="G279" s="119">
        <v>7234</v>
      </c>
      <c r="H279" s="109" t="s">
        <v>1341</v>
      </c>
      <c r="I279" s="2">
        <v>645</v>
      </c>
      <c r="J279" s="100" t="s">
        <v>1344</v>
      </c>
      <c r="K279" s="177">
        <v>16</v>
      </c>
      <c r="L279" s="119">
        <v>8220</v>
      </c>
      <c r="M279" s="109" t="s">
        <v>1341</v>
      </c>
      <c r="N279" s="2">
        <v>848</v>
      </c>
      <c r="O279" s="100" t="s">
        <v>1341</v>
      </c>
      <c r="P279" s="177">
        <v>16</v>
      </c>
      <c r="Q279" s="119">
        <v>15454</v>
      </c>
      <c r="R279" s="108" t="s">
        <v>1341</v>
      </c>
      <c r="S279" s="2">
        <v>1465</v>
      </c>
      <c r="T279" s="100" t="s">
        <v>1341</v>
      </c>
      <c r="U279" s="190">
        <v>16</v>
      </c>
    </row>
    <row r="280" spans="1:21" s="2" customFormat="1" ht="11.25" x14ac:dyDescent="0.2">
      <c r="A280" s="110" t="str">
        <f>IF(ISBLANK(BW_DTV_GQ!A280),"",BW_DTV_GQ!A280)</f>
        <v>L</v>
      </c>
      <c r="B280" s="111">
        <f>IF(ISBLANK(BW_DTV_GQ!B280),"",BW_DTV_GQ!B280)</f>
        <v>1020</v>
      </c>
      <c r="C280" s="31">
        <f>IF(ISBLANK(BW_DTV_GQ!C280),"",BW_DTV_GQ!C280)</f>
        <v>2</v>
      </c>
      <c r="D280" s="31" t="str">
        <f>IF(ISBLANK(BW_DTV_GQ!D280),"",BW_DTV_GQ!D280)</f>
        <v>6624/1207</v>
      </c>
      <c r="E280" s="109" t="s">
        <v>1043</v>
      </c>
      <c r="F280" s="2">
        <v>30</v>
      </c>
      <c r="G280" s="119">
        <v>2354</v>
      </c>
      <c r="H280" s="109" t="s">
        <v>1360</v>
      </c>
      <c r="I280" s="2">
        <v>255</v>
      </c>
      <c r="J280" s="100" t="s">
        <v>1342</v>
      </c>
      <c r="K280" s="177">
        <v>17</v>
      </c>
      <c r="L280" s="119">
        <v>2319</v>
      </c>
      <c r="M280" s="109" t="s">
        <v>1357</v>
      </c>
      <c r="N280" s="2">
        <v>313</v>
      </c>
      <c r="O280" s="100" t="s">
        <v>1343</v>
      </c>
      <c r="P280" s="177">
        <v>8</v>
      </c>
      <c r="Q280" s="119">
        <v>4638</v>
      </c>
      <c r="R280" s="108" t="s">
        <v>1357</v>
      </c>
      <c r="S280" s="2">
        <v>539</v>
      </c>
      <c r="T280" s="100" t="s">
        <v>1342</v>
      </c>
      <c r="U280" s="190">
        <v>8</v>
      </c>
    </row>
    <row r="281" spans="1:21" s="2" customFormat="1" ht="11.25" x14ac:dyDescent="0.2">
      <c r="A281" s="110" t="str">
        <f>IF(ISBLANK(BW_DTV_GQ!A281),"",BW_DTV_GQ!A281)</f>
        <v>L</v>
      </c>
      <c r="B281" s="111">
        <f>IF(ISBLANK(BW_DTV_GQ!B281),"",BW_DTV_GQ!B281)</f>
        <v>1040</v>
      </c>
      <c r="C281" s="31">
        <f>IF(ISBLANK(BW_DTV_GQ!C281),"",BW_DTV_GQ!C281)</f>
        <v>2</v>
      </c>
      <c r="D281" s="31" t="str">
        <f>IF(ISBLANK(BW_DTV_GQ!D281),"",BW_DTV_GQ!D281)</f>
        <v>6726/1200</v>
      </c>
      <c r="E281" s="109" t="s">
        <v>1044</v>
      </c>
      <c r="F281" s="2">
        <v>30</v>
      </c>
      <c r="G281" s="119">
        <v>1722</v>
      </c>
      <c r="H281" s="109" t="s">
        <v>1350</v>
      </c>
      <c r="I281" s="2">
        <v>186</v>
      </c>
      <c r="J281" s="100" t="s">
        <v>1362</v>
      </c>
      <c r="K281" s="177">
        <v>17</v>
      </c>
      <c r="L281" s="119">
        <v>2181</v>
      </c>
      <c r="M281" s="109" t="s">
        <v>1366</v>
      </c>
      <c r="N281" s="2">
        <v>224</v>
      </c>
      <c r="O281" s="100" t="s">
        <v>1366</v>
      </c>
      <c r="P281" s="177">
        <v>16</v>
      </c>
      <c r="Q281" s="119">
        <v>3531</v>
      </c>
      <c r="R281" s="108" t="s">
        <v>1366</v>
      </c>
      <c r="S281" s="2">
        <v>331</v>
      </c>
      <c r="T281" s="100" t="s">
        <v>1366</v>
      </c>
      <c r="U281" s="190">
        <v>16</v>
      </c>
    </row>
    <row r="282" spans="1:21" s="2" customFormat="1" ht="11.25" x14ac:dyDescent="0.2">
      <c r="A282" s="110" t="str">
        <f>IF(ISBLANK(BW_DTV_GQ!A282),"",BW_DTV_GQ!A282)</f>
        <v>L</v>
      </c>
      <c r="B282" s="111">
        <f>IF(ISBLANK(BW_DTV_GQ!B282),"",BW_DTV_GQ!B282)</f>
        <v>1060</v>
      </c>
      <c r="C282" s="31">
        <f>IF(ISBLANK(BW_DTV_GQ!C282),"",BW_DTV_GQ!C282)</f>
        <v>2</v>
      </c>
      <c r="D282" s="31" t="str">
        <f>IF(ISBLANK(BW_DTV_GQ!D282),"",BW_DTV_GQ!D282)</f>
        <v>7026/1200</v>
      </c>
      <c r="E282" s="109" t="s">
        <v>1045</v>
      </c>
      <c r="F282" s="2">
        <v>0</v>
      </c>
      <c r="G282" s="119"/>
      <c r="H282" s="109"/>
      <c r="J282" s="100"/>
      <c r="K282" s="177"/>
      <c r="L282" s="119"/>
      <c r="M282" s="109"/>
      <c r="O282" s="100"/>
      <c r="P282" s="177"/>
      <c r="Q282" s="119"/>
      <c r="R282" s="108"/>
      <c r="T282" s="100"/>
      <c r="U282" s="190"/>
    </row>
    <row r="283" spans="1:21" s="2" customFormat="1" ht="11.25" x14ac:dyDescent="0.2">
      <c r="A283" s="110" t="str">
        <f>IF(ISBLANK(BW_DTV_GQ!A283),"",BW_DTV_GQ!A283)</f>
        <v>L</v>
      </c>
      <c r="B283" s="111">
        <f>IF(ISBLANK(BW_DTV_GQ!B283),"",BW_DTV_GQ!B283)</f>
        <v>1066</v>
      </c>
      <c r="C283" s="31">
        <f>IF(ISBLANK(BW_DTV_GQ!C283),"",BW_DTV_GQ!C283)</f>
        <v>2</v>
      </c>
      <c r="D283" s="31" t="str">
        <f>IF(ISBLANK(BW_DTV_GQ!D283),"",BW_DTV_GQ!D283)</f>
        <v>7023/1203</v>
      </c>
      <c r="E283" s="109" t="s">
        <v>1046</v>
      </c>
      <c r="F283" s="2">
        <v>24</v>
      </c>
      <c r="G283" s="119">
        <v>6961</v>
      </c>
      <c r="H283" s="109" t="s">
        <v>1341</v>
      </c>
      <c r="I283" s="2">
        <v>600</v>
      </c>
      <c r="J283" s="100" t="s">
        <v>1342</v>
      </c>
      <c r="K283" s="177">
        <v>8</v>
      </c>
      <c r="L283" s="119">
        <v>7017</v>
      </c>
      <c r="M283" s="109" t="s">
        <v>1349</v>
      </c>
      <c r="N283" s="2">
        <v>632</v>
      </c>
      <c r="O283" s="100" t="s">
        <v>1357</v>
      </c>
      <c r="P283" s="177">
        <v>17</v>
      </c>
      <c r="Q283" s="119">
        <v>13971</v>
      </c>
      <c r="R283" s="108" t="s">
        <v>1349</v>
      </c>
      <c r="S283" s="2">
        <v>1105</v>
      </c>
      <c r="T283" s="100" t="s">
        <v>1344</v>
      </c>
      <c r="U283" s="190">
        <v>17</v>
      </c>
    </row>
    <row r="284" spans="1:21" s="2" customFormat="1" ht="6.95" customHeight="1" thickBot="1" x14ac:dyDescent="0.25">
      <c r="A284" s="113" t="str">
        <f>IF(ISBLANK(BW_DTV_GQ!A284),"",BW_DTV_GQ!A284)</f>
        <v/>
      </c>
      <c r="B284" s="114" t="str">
        <f>IF(ISBLANK(BW_DTV_GQ!B284),"",BW_DTV_GQ!B284)</f>
        <v/>
      </c>
      <c r="C284" s="115" t="str">
        <f>IF(ISBLANK(BW_DTV_GQ!C284),"",BW_DTV_GQ!C284)</f>
        <v/>
      </c>
      <c r="D284" s="115" t="str">
        <f>IF(ISBLANK(BW_DTV_GQ!D284),"",BW_DTV_GQ!D284)</f>
        <v/>
      </c>
      <c r="E284" s="116" t="str">
        <f>IF(ISBLANK(BW_DTV_GQ!E284),"",BW_DTV_GQ!E284)</f>
        <v/>
      </c>
      <c r="F284" s="123"/>
      <c r="G284" s="125"/>
      <c r="H284" s="146"/>
      <c r="I284" s="124"/>
      <c r="J284" s="147"/>
      <c r="K284" s="147"/>
      <c r="L284" s="125"/>
      <c r="M284" s="146"/>
      <c r="N284" s="124"/>
      <c r="O284" s="147"/>
      <c r="P284" s="147"/>
      <c r="Q284" s="125"/>
      <c r="R284" s="146"/>
      <c r="S284" s="124"/>
      <c r="T284" s="147"/>
      <c r="U284" s="189"/>
    </row>
    <row r="285" spans="1:21" s="2" customFormat="1" ht="16.5" customHeight="1" x14ac:dyDescent="0.2">
      <c r="A285" s="100" t="str">
        <f>BW_DTV_GQ!A285</f>
        <v>AUSWERTUNG:</v>
      </c>
      <c r="B285" s="31"/>
      <c r="C285" s="110"/>
      <c r="D285" s="100" t="str">
        <f>BW_DTV_GQ!D285</f>
        <v>AVISO GMBH, AM HASSELHOLZ 15,  52074 AACHEN</v>
      </c>
      <c r="E285" s="148"/>
      <c r="F285" s="31"/>
      <c r="G285" s="119"/>
      <c r="H285" s="101"/>
      <c r="I285" s="101"/>
      <c r="J285" s="101"/>
      <c r="K285" s="101"/>
      <c r="M285" s="101"/>
      <c r="O285" s="101"/>
      <c r="P285" s="101"/>
      <c r="R285" s="101"/>
      <c r="T285" s="101"/>
      <c r="U285" s="101"/>
    </row>
    <row r="286" spans="1:21" s="2" customFormat="1" ht="11.25" x14ac:dyDescent="0.2">
      <c r="A286" s="100" t="s">
        <v>343</v>
      </c>
      <c r="B286" s="31"/>
      <c r="C286" s="31"/>
      <c r="D286" s="100" t="s">
        <v>600</v>
      </c>
      <c r="H286" s="31"/>
      <c r="J286" s="31"/>
      <c r="L286" s="31"/>
      <c r="N286" s="31"/>
      <c r="P286" s="31"/>
    </row>
    <row r="287" spans="1:21" s="2" customFormat="1" ht="11.25" x14ac:dyDescent="0.2">
      <c r="A287" s="100"/>
      <c r="B287" s="31"/>
      <c r="C287" s="31"/>
      <c r="D287" s="100"/>
      <c r="H287" s="31"/>
      <c r="J287" s="31"/>
      <c r="L287" s="31"/>
      <c r="N287" s="31"/>
      <c r="P287" s="31"/>
    </row>
    <row r="288" spans="1:21" s="2" customFormat="1" ht="12.95" customHeight="1" x14ac:dyDescent="0.2">
      <c r="A288" s="100"/>
      <c r="B288" s="31"/>
      <c r="C288" s="31"/>
      <c r="D288" s="31"/>
      <c r="E288" s="100"/>
      <c r="F288" s="31"/>
      <c r="G288" s="31"/>
      <c r="H288" s="101"/>
      <c r="I288" s="101"/>
      <c r="J288" s="101"/>
      <c r="K288" s="101"/>
      <c r="M288" s="101"/>
      <c r="O288" s="101"/>
      <c r="P288" s="101"/>
      <c r="R288" s="101"/>
      <c r="T288" s="101"/>
      <c r="U288" s="101"/>
    </row>
    <row r="289" spans="1:21" s="2" customFormat="1" ht="12" customHeight="1" x14ac:dyDescent="0.2">
      <c r="A289" s="100" t="s">
        <v>337</v>
      </c>
      <c r="B289" s="31"/>
      <c r="C289" s="31"/>
      <c r="D289" s="31"/>
      <c r="E289" s="100"/>
      <c r="F289" s="31"/>
      <c r="G289" s="31"/>
      <c r="H289" s="101"/>
      <c r="I289" s="31"/>
      <c r="J289" s="101"/>
      <c r="K289" s="31"/>
      <c r="L289" s="31"/>
      <c r="M289" s="101"/>
      <c r="N289" s="31"/>
      <c r="O289" s="101"/>
      <c r="R289" s="101"/>
      <c r="T289" s="101"/>
      <c r="U289" s="102"/>
    </row>
    <row r="290" spans="1:21" s="2" customFormat="1" ht="15.75" customHeight="1" x14ac:dyDescent="0.2">
      <c r="A290" s="100" t="s">
        <v>388</v>
      </c>
      <c r="B290" s="31"/>
      <c r="C290" s="31"/>
      <c r="D290" s="31"/>
      <c r="E290" s="100" t="s">
        <v>396</v>
      </c>
      <c r="F290" s="31"/>
      <c r="G290" s="31"/>
      <c r="H290" s="101"/>
      <c r="I290" s="31"/>
      <c r="J290" s="101"/>
      <c r="K290" s="31"/>
      <c r="L290" s="31"/>
      <c r="M290" s="101" t="s">
        <v>540</v>
      </c>
      <c r="N290" s="31"/>
      <c r="O290" s="144"/>
      <c r="P290" s="31"/>
      <c r="R290" s="101"/>
      <c r="T290" s="101"/>
    </row>
    <row r="291" spans="1:21" s="2" customFormat="1" ht="15.75" customHeight="1" thickBot="1" x14ac:dyDescent="0.25">
      <c r="A291" s="2" t="s">
        <v>136</v>
      </c>
      <c r="H291" s="101"/>
      <c r="J291" s="101"/>
      <c r="K291" s="101"/>
      <c r="M291" s="101"/>
      <c r="O291" s="101"/>
      <c r="P291" s="101"/>
      <c r="R291" s="101"/>
      <c r="T291" s="101"/>
      <c r="U291" s="168" t="str">
        <f>$U$3</f>
        <v>APRIL  2025</v>
      </c>
    </row>
    <row r="292" spans="1:21" s="2" customFormat="1" ht="11.25" x14ac:dyDescent="0.2">
      <c r="A292" s="104"/>
      <c r="B292" s="105"/>
      <c r="C292" s="106"/>
      <c r="D292" s="106"/>
      <c r="E292" s="107"/>
      <c r="F292" s="106"/>
      <c r="G292" s="129" t="s">
        <v>127</v>
      </c>
      <c r="H292" s="145"/>
      <c r="I292" s="130"/>
      <c r="J292" s="145"/>
      <c r="K292" s="145"/>
      <c r="L292" s="129" t="s">
        <v>128</v>
      </c>
      <c r="M292" s="145"/>
      <c r="N292" s="130"/>
      <c r="O292" s="145"/>
      <c r="P292" s="145"/>
      <c r="Q292" s="129" t="s">
        <v>137</v>
      </c>
      <c r="R292" s="145"/>
      <c r="S292" s="130"/>
      <c r="T292" s="145"/>
      <c r="U292" s="187"/>
    </row>
    <row r="293" spans="1:21" s="2" customFormat="1" ht="11.25" x14ac:dyDescent="0.2">
      <c r="A293" s="231" t="s">
        <v>399</v>
      </c>
      <c r="B293" s="232"/>
      <c r="C293" s="31" t="s">
        <v>540</v>
      </c>
      <c r="D293" s="31" t="s">
        <v>400</v>
      </c>
      <c r="E293" s="109"/>
      <c r="F293" s="31"/>
      <c r="G293" s="119"/>
      <c r="H293" s="101"/>
      <c r="J293" s="101"/>
      <c r="K293" s="101"/>
      <c r="L293" s="119"/>
      <c r="M293" s="101"/>
      <c r="O293" s="101"/>
      <c r="P293" s="101"/>
      <c r="Q293" s="119"/>
      <c r="R293" s="101"/>
      <c r="T293" s="101"/>
      <c r="U293" s="188"/>
    </row>
    <row r="294" spans="1:21" s="2" customFormat="1" ht="11.25" x14ac:dyDescent="0.2">
      <c r="A294" s="110"/>
      <c r="B294" s="111"/>
      <c r="C294" s="31"/>
      <c r="D294" s="31"/>
      <c r="E294" s="109"/>
      <c r="F294" s="31"/>
      <c r="G294" s="110" t="s">
        <v>553</v>
      </c>
      <c r="H294" s="108"/>
      <c r="I294" s="31" t="s">
        <v>553</v>
      </c>
      <c r="J294" s="101"/>
      <c r="K294" s="101" t="s">
        <v>138</v>
      </c>
      <c r="L294" s="119" t="s">
        <v>553</v>
      </c>
      <c r="M294" s="108" t="s">
        <v>540</v>
      </c>
      <c r="N294" s="31" t="s">
        <v>553</v>
      </c>
      <c r="O294" s="101"/>
      <c r="P294" s="101" t="s">
        <v>138</v>
      </c>
      <c r="Q294" s="110" t="s">
        <v>553</v>
      </c>
      <c r="R294" s="108"/>
      <c r="S294" s="31" t="s">
        <v>553</v>
      </c>
      <c r="T294" s="101"/>
      <c r="U294" s="188" t="s">
        <v>139</v>
      </c>
    </row>
    <row r="295" spans="1:21" s="2" customFormat="1" ht="12" thickBot="1" x14ac:dyDescent="0.25">
      <c r="A295" s="113"/>
      <c r="B295" s="114"/>
      <c r="C295" s="115" t="s">
        <v>397</v>
      </c>
      <c r="D295" s="115" t="s">
        <v>408</v>
      </c>
      <c r="E295" s="116" t="s">
        <v>1</v>
      </c>
      <c r="F295" s="115" t="s">
        <v>550</v>
      </c>
      <c r="G295" s="125" t="s">
        <v>140</v>
      </c>
      <c r="H295" s="146" t="s">
        <v>141</v>
      </c>
      <c r="I295" s="124" t="s">
        <v>142</v>
      </c>
      <c r="J295" s="147" t="s">
        <v>141</v>
      </c>
      <c r="K295" s="147" t="s">
        <v>143</v>
      </c>
      <c r="L295" s="125" t="s">
        <v>140</v>
      </c>
      <c r="M295" s="146" t="s">
        <v>144</v>
      </c>
      <c r="N295" s="124" t="s">
        <v>142</v>
      </c>
      <c r="O295" s="147" t="s">
        <v>141</v>
      </c>
      <c r="P295" s="147" t="s">
        <v>143</v>
      </c>
      <c r="Q295" s="125" t="s">
        <v>140</v>
      </c>
      <c r="R295" s="146" t="s">
        <v>141</v>
      </c>
      <c r="S295" s="124" t="s">
        <v>142</v>
      </c>
      <c r="T295" s="147" t="s">
        <v>141</v>
      </c>
      <c r="U295" s="189" t="s">
        <v>143</v>
      </c>
    </row>
    <row r="296" spans="1:21" s="2" customFormat="1" ht="3" customHeight="1" x14ac:dyDescent="0.2">
      <c r="A296" s="110"/>
      <c r="B296" s="111"/>
      <c r="C296" s="31"/>
      <c r="D296" s="31"/>
      <c r="E296" s="109"/>
      <c r="G296" s="119"/>
      <c r="H296" s="108"/>
      <c r="J296" s="101"/>
      <c r="K296" s="101"/>
      <c r="L296" s="119"/>
      <c r="M296" s="108"/>
      <c r="O296" s="101"/>
      <c r="P296" s="101"/>
      <c r="Q296" s="119"/>
      <c r="R296" s="108"/>
      <c r="T296" s="101"/>
      <c r="U296" s="188"/>
    </row>
    <row r="297" spans="1:21" s="2" customFormat="1" ht="11.25" x14ac:dyDescent="0.2">
      <c r="A297" s="110" t="str">
        <f>IF(ISBLANK(BW_DTV_GQ!A297),"",BW_DTV_GQ!A297)</f>
        <v>L</v>
      </c>
      <c r="B297" s="111">
        <f>IF(ISBLANK(BW_DTV_GQ!B297),"",BW_DTV_GQ!B297)</f>
        <v>1096</v>
      </c>
      <c r="C297" s="31">
        <f>IF(ISBLANK(BW_DTV_GQ!C297),"",BW_DTV_GQ!C297)</f>
        <v>2</v>
      </c>
      <c r="D297" s="31" t="str">
        <f>IF(ISBLANK(BW_DTV_GQ!D297),"",BW_DTV_GQ!D297)</f>
        <v>6721/1217</v>
      </c>
      <c r="E297" s="109" t="s">
        <v>1047</v>
      </c>
      <c r="F297" s="2">
        <v>30</v>
      </c>
      <c r="G297" s="119">
        <v>5653</v>
      </c>
      <c r="H297" s="109" t="s">
        <v>1350</v>
      </c>
      <c r="I297" s="2">
        <v>591</v>
      </c>
      <c r="J297" s="100" t="s">
        <v>1357</v>
      </c>
      <c r="K297" s="177">
        <v>17</v>
      </c>
      <c r="L297" s="119">
        <v>5690</v>
      </c>
      <c r="M297" s="109" t="s">
        <v>1349</v>
      </c>
      <c r="N297" s="2">
        <v>693</v>
      </c>
      <c r="O297" s="100" t="s">
        <v>1343</v>
      </c>
      <c r="P297" s="177">
        <v>8</v>
      </c>
      <c r="Q297" s="119">
        <v>11190</v>
      </c>
      <c r="R297" s="108" t="s">
        <v>1350</v>
      </c>
      <c r="S297" s="2">
        <v>880</v>
      </c>
      <c r="T297" s="100" t="s">
        <v>1341</v>
      </c>
      <c r="U297" s="190">
        <v>15</v>
      </c>
    </row>
    <row r="298" spans="1:21" s="2" customFormat="1" ht="11.25" x14ac:dyDescent="0.2">
      <c r="A298" s="110" t="str">
        <f>IF(ISBLANK(BW_DTV_GQ!A298),"",BW_DTV_GQ!A298)</f>
        <v>L</v>
      </c>
      <c r="B298" s="111">
        <f>IF(ISBLANK(BW_DTV_GQ!B298),"",BW_DTV_GQ!B298)</f>
        <v>1100</v>
      </c>
      <c r="C298" s="31">
        <f>IF(ISBLANK(BW_DTV_GQ!C298),"",BW_DTV_GQ!C298)</f>
        <v>2</v>
      </c>
      <c r="D298" s="31" t="str">
        <f>IF(ISBLANK(BW_DTV_GQ!D298),"",BW_DTV_GQ!D298)</f>
        <v>6821/1201</v>
      </c>
      <c r="E298" s="109" t="s">
        <v>1048</v>
      </c>
      <c r="F298" s="2">
        <v>0</v>
      </c>
      <c r="G298" s="119"/>
      <c r="H298" s="109"/>
      <c r="J298" s="100"/>
      <c r="K298" s="177"/>
      <c r="L298" s="119"/>
      <c r="M298" s="109"/>
      <c r="O298" s="100"/>
      <c r="P298" s="177"/>
      <c r="Q298" s="119"/>
      <c r="R298" s="108"/>
      <c r="T298" s="100"/>
      <c r="U298" s="190"/>
    </row>
    <row r="299" spans="1:21" s="2" customFormat="1" ht="11.25" x14ac:dyDescent="0.2">
      <c r="A299" s="110" t="str">
        <f>IF(ISBLANK(BW_DTV_GQ!A299),"",BW_DTV_GQ!A299)</f>
        <v>L</v>
      </c>
      <c r="B299" s="111">
        <f>IF(ISBLANK(BW_DTV_GQ!B299),"",BW_DTV_GQ!B299)</f>
        <v>1115</v>
      </c>
      <c r="C299" s="31">
        <f>IF(ISBLANK(BW_DTV_GQ!C299),"",BW_DTV_GQ!C299)</f>
        <v>2</v>
      </c>
      <c r="D299" s="31" t="str">
        <f>IF(ISBLANK(BW_DTV_GQ!D299),"",BW_DTV_GQ!D299)</f>
        <v>6921/1216</v>
      </c>
      <c r="E299" s="109" t="s">
        <v>1049</v>
      </c>
      <c r="F299" s="2">
        <v>0</v>
      </c>
      <c r="G299" s="119"/>
      <c r="H299" s="109"/>
      <c r="J299" s="100"/>
      <c r="K299" s="177"/>
      <c r="L299" s="119"/>
      <c r="M299" s="109"/>
      <c r="O299" s="100"/>
      <c r="P299" s="177"/>
      <c r="Q299" s="119"/>
      <c r="R299" s="108"/>
      <c r="T299" s="100"/>
      <c r="U299" s="190"/>
    </row>
    <row r="300" spans="1:21" s="2" customFormat="1" ht="11.25" x14ac:dyDescent="0.2">
      <c r="A300" s="110" t="str">
        <f>IF(ISBLANK(BW_DTV_GQ!A300),"",BW_DTV_GQ!A300)</f>
        <v>L</v>
      </c>
      <c r="B300" s="111">
        <f>IF(ISBLANK(BW_DTV_GQ!B300),"",BW_DTV_GQ!B300)</f>
        <v>1142</v>
      </c>
      <c r="C300" s="31">
        <f>IF(ISBLANK(BW_DTV_GQ!C300),"",BW_DTV_GQ!C300)</f>
        <v>2</v>
      </c>
      <c r="D300" s="31" t="str">
        <f>IF(ISBLANK(BW_DTV_GQ!D300),"",BW_DTV_GQ!D300)</f>
        <v>7121/1211</v>
      </c>
      <c r="E300" s="109" t="s">
        <v>1050</v>
      </c>
      <c r="F300" s="2">
        <v>30</v>
      </c>
      <c r="G300" s="119">
        <v>12054</v>
      </c>
      <c r="H300" s="109" t="s">
        <v>1341</v>
      </c>
      <c r="I300" s="2">
        <v>996</v>
      </c>
      <c r="J300" s="100" t="s">
        <v>1357</v>
      </c>
      <c r="K300" s="177">
        <v>8</v>
      </c>
      <c r="L300" s="119">
        <v>9513</v>
      </c>
      <c r="M300" s="109" t="s">
        <v>1350</v>
      </c>
      <c r="N300" s="2">
        <v>856</v>
      </c>
      <c r="O300" s="100" t="s">
        <v>1350</v>
      </c>
      <c r="P300" s="177">
        <v>17</v>
      </c>
      <c r="Q300" s="119">
        <v>21534</v>
      </c>
      <c r="R300" s="108" t="s">
        <v>1350</v>
      </c>
      <c r="S300" s="2">
        <v>1665</v>
      </c>
      <c r="T300" s="100" t="s">
        <v>1342</v>
      </c>
      <c r="U300" s="190">
        <v>18</v>
      </c>
    </row>
    <row r="301" spans="1:21" s="2" customFormat="1" ht="11.25" x14ac:dyDescent="0.2">
      <c r="A301" s="110" t="str">
        <f>IF(ISBLANK(BW_DTV_GQ!A301),"",BW_DTV_GQ!A301)</f>
        <v>L</v>
      </c>
      <c r="B301" s="111">
        <f>IF(ISBLANK(BW_DTV_GQ!B301),"",BW_DTV_GQ!B301)</f>
        <v>1164</v>
      </c>
      <c r="C301" s="31">
        <f>IF(ISBLANK(BW_DTV_GQ!C301),"",BW_DTV_GQ!C301)</f>
        <v>2</v>
      </c>
      <c r="D301" s="31" t="str">
        <f>IF(ISBLANK(BW_DTV_GQ!D301),"",BW_DTV_GQ!D301)</f>
        <v>7325/1203</v>
      </c>
      <c r="E301" s="109" t="s">
        <v>1051</v>
      </c>
      <c r="F301" s="2">
        <v>0</v>
      </c>
      <c r="G301" s="119"/>
      <c r="H301" s="109"/>
      <c r="J301" s="100"/>
      <c r="K301" s="177"/>
      <c r="L301" s="119"/>
      <c r="M301" s="109"/>
      <c r="O301" s="100"/>
      <c r="P301" s="177"/>
      <c r="Q301" s="119"/>
      <c r="R301" s="108"/>
      <c r="T301" s="100"/>
      <c r="U301" s="190"/>
    </row>
    <row r="302" spans="1:21" s="2" customFormat="1" ht="6.95" customHeight="1" x14ac:dyDescent="0.2">
      <c r="A302" s="110" t="str">
        <f>IF(ISBLANK(BW_DTV_GQ!A302),"",BW_DTV_GQ!A302)</f>
        <v/>
      </c>
      <c r="B302" s="111" t="str">
        <f>IF(ISBLANK(BW_DTV_GQ!B302),"",BW_DTV_GQ!B302)</f>
        <v/>
      </c>
      <c r="C302" s="31" t="str">
        <f>IF(ISBLANK(BW_DTV_GQ!C302),"",BW_DTV_GQ!C302)</f>
        <v/>
      </c>
      <c r="D302" s="31" t="str">
        <f>IF(ISBLANK(BW_DTV_GQ!D302),"",BW_DTV_GQ!D302)</f>
        <v/>
      </c>
      <c r="E302" s="109" t="str">
        <f>IF(ISBLANK(BW_DTV_GQ!E302),"",BW_DTV_GQ!E302)</f>
        <v/>
      </c>
      <c r="G302" s="119"/>
      <c r="H302" s="109"/>
      <c r="J302" s="100"/>
      <c r="K302" s="177"/>
      <c r="L302" s="119"/>
      <c r="M302" s="109"/>
      <c r="O302" s="100"/>
      <c r="P302" s="177"/>
      <c r="Q302" s="119"/>
      <c r="R302" s="108"/>
      <c r="T302" s="100"/>
      <c r="U302" s="190"/>
    </row>
    <row r="303" spans="1:21" s="2" customFormat="1" ht="11.25" x14ac:dyDescent="0.2">
      <c r="A303" s="110" t="str">
        <f>IF(ISBLANK(BW_DTV_GQ!A303),"",BW_DTV_GQ!A303)</f>
        <v>L</v>
      </c>
      <c r="B303" s="111">
        <f>IF(ISBLANK(BW_DTV_GQ!B303),"",BW_DTV_GQ!B303)</f>
        <v>1177</v>
      </c>
      <c r="C303" s="31">
        <f>IF(ISBLANK(BW_DTV_GQ!C303),"",BW_DTV_GQ!C303)</f>
        <v>2</v>
      </c>
      <c r="D303" s="31" t="str">
        <f>IF(ISBLANK(BW_DTV_GQ!D303),"",BW_DTV_GQ!D303)</f>
        <v>7120/1227</v>
      </c>
      <c r="E303" s="109" t="s">
        <v>1052</v>
      </c>
      <c r="F303" s="2">
        <v>30</v>
      </c>
      <c r="G303" s="119">
        <v>3571</v>
      </c>
      <c r="H303" s="109" t="s">
        <v>1350</v>
      </c>
      <c r="I303" s="2">
        <v>346</v>
      </c>
      <c r="J303" s="100" t="s">
        <v>1357</v>
      </c>
      <c r="K303" s="177">
        <v>18</v>
      </c>
      <c r="L303" s="119">
        <v>3454</v>
      </c>
      <c r="M303" s="109" t="s">
        <v>1357</v>
      </c>
      <c r="N303" s="2">
        <v>337</v>
      </c>
      <c r="O303" s="100" t="s">
        <v>1342</v>
      </c>
      <c r="P303" s="177">
        <v>8</v>
      </c>
      <c r="Q303" s="119">
        <v>6951</v>
      </c>
      <c r="R303" s="108" t="s">
        <v>1350</v>
      </c>
      <c r="S303" s="2">
        <v>678</v>
      </c>
      <c r="T303" s="100" t="s">
        <v>1357</v>
      </c>
      <c r="U303" s="190">
        <v>18</v>
      </c>
    </row>
    <row r="304" spans="1:21" s="2" customFormat="1" ht="11.25" x14ac:dyDescent="0.2">
      <c r="A304" s="110" t="str">
        <f>IF(ISBLANK(BW_DTV_GQ!A304),"",BW_DTV_GQ!A304)</f>
        <v>L</v>
      </c>
      <c r="B304" s="111">
        <f>IF(ISBLANK(BW_DTV_GQ!B304),"",BW_DTV_GQ!B304)</f>
        <v>1180</v>
      </c>
      <c r="C304" s="31">
        <f>IF(ISBLANK(BW_DTV_GQ!C304),"",BW_DTV_GQ!C304)</f>
        <v>4</v>
      </c>
      <c r="D304" s="31" t="str">
        <f>IF(ISBLANK(BW_DTV_GQ!D304),"",BW_DTV_GQ!D304)</f>
        <v>7220/1203</v>
      </c>
      <c r="E304" s="109" t="s">
        <v>1053</v>
      </c>
      <c r="F304" s="2">
        <v>30</v>
      </c>
      <c r="G304" s="119">
        <v>19318</v>
      </c>
      <c r="H304" s="109" t="s">
        <v>1357</v>
      </c>
      <c r="I304" s="2">
        <v>2420</v>
      </c>
      <c r="J304" s="100" t="s">
        <v>1357</v>
      </c>
      <c r="K304" s="177">
        <v>17</v>
      </c>
      <c r="L304" s="119">
        <v>19314</v>
      </c>
      <c r="M304" s="109" t="s">
        <v>1357</v>
      </c>
      <c r="N304" s="2">
        <v>2269</v>
      </c>
      <c r="O304" s="100" t="s">
        <v>1357</v>
      </c>
      <c r="P304" s="177">
        <v>19</v>
      </c>
      <c r="Q304" s="119">
        <v>38632</v>
      </c>
      <c r="R304" s="108" t="s">
        <v>1357</v>
      </c>
      <c r="S304" s="2">
        <v>4380</v>
      </c>
      <c r="T304" s="100" t="s">
        <v>1357</v>
      </c>
      <c r="U304" s="190">
        <v>18</v>
      </c>
    </row>
    <row r="305" spans="1:21" s="2" customFormat="1" ht="11.25" x14ac:dyDescent="0.2">
      <c r="A305" s="110" t="str">
        <f>IF(ISBLANK(BW_DTV_GQ!A305),"",BW_DTV_GQ!A305)</f>
        <v>L</v>
      </c>
      <c r="B305" s="111">
        <f>IF(ISBLANK(BW_DTV_GQ!B305),"",BW_DTV_GQ!B305)</f>
        <v>1233</v>
      </c>
      <c r="C305" s="31">
        <f>IF(ISBLANK(BW_DTV_GQ!C305),"",BW_DTV_GQ!C305)</f>
        <v>2</v>
      </c>
      <c r="D305" s="31" t="str">
        <f>IF(ISBLANK(BW_DTV_GQ!D305),"",BW_DTV_GQ!D305)</f>
        <v>7525/1211</v>
      </c>
      <c r="E305" s="109" t="s">
        <v>1054</v>
      </c>
      <c r="F305" s="2">
        <v>30</v>
      </c>
      <c r="G305" s="119">
        <v>1708</v>
      </c>
      <c r="H305" s="109" t="s">
        <v>1341</v>
      </c>
      <c r="I305" s="2">
        <v>223</v>
      </c>
      <c r="J305" s="100" t="s">
        <v>1341</v>
      </c>
      <c r="K305" s="177">
        <v>10</v>
      </c>
      <c r="L305" s="119">
        <v>2408</v>
      </c>
      <c r="M305" s="109" t="s">
        <v>1344</v>
      </c>
      <c r="N305" s="2">
        <v>489</v>
      </c>
      <c r="O305" s="100" t="s">
        <v>1354</v>
      </c>
      <c r="P305" s="177">
        <v>17</v>
      </c>
      <c r="Q305" s="119">
        <v>3773</v>
      </c>
      <c r="R305" s="108" t="s">
        <v>1344</v>
      </c>
      <c r="S305" s="2">
        <v>574</v>
      </c>
      <c r="T305" s="100" t="s">
        <v>1354</v>
      </c>
      <c r="U305" s="190">
        <v>17</v>
      </c>
    </row>
    <row r="306" spans="1:21" s="2" customFormat="1" ht="11.25" x14ac:dyDescent="0.2">
      <c r="A306" s="110" t="str">
        <f>IF(ISBLANK(BW_DTV_GQ!A306),"",BW_DTV_GQ!A306)</f>
        <v>L</v>
      </c>
      <c r="B306" s="111">
        <f>IF(ISBLANK(BW_DTV_GQ!B306),"",BW_DTV_GQ!B306)</f>
        <v>2310</v>
      </c>
      <c r="C306" s="31">
        <f>IF(ISBLANK(BW_DTV_GQ!C306),"",BW_DTV_GQ!C306)</f>
        <v>2</v>
      </c>
      <c r="D306" s="31" t="str">
        <f>IF(ISBLANK(BW_DTV_GQ!D306),"",BW_DTV_GQ!D306)</f>
        <v>6222/1202</v>
      </c>
      <c r="E306" s="109" t="s">
        <v>1055</v>
      </c>
      <c r="F306" s="2">
        <v>30</v>
      </c>
      <c r="G306" s="119">
        <v>2142</v>
      </c>
      <c r="H306" s="109" t="s">
        <v>1349</v>
      </c>
      <c r="I306" s="2">
        <v>210</v>
      </c>
      <c r="J306" s="100" t="s">
        <v>1349</v>
      </c>
      <c r="K306" s="177">
        <v>16</v>
      </c>
      <c r="L306" s="119">
        <v>2025</v>
      </c>
      <c r="M306" s="109" t="s">
        <v>1357</v>
      </c>
      <c r="N306" s="2">
        <v>217</v>
      </c>
      <c r="O306" s="100" t="s">
        <v>1357</v>
      </c>
      <c r="P306" s="177">
        <v>17</v>
      </c>
      <c r="Q306" s="119">
        <v>4162</v>
      </c>
      <c r="R306" s="108" t="s">
        <v>1349</v>
      </c>
      <c r="S306" s="2">
        <v>403</v>
      </c>
      <c r="T306" s="100" t="s">
        <v>1349</v>
      </c>
      <c r="U306" s="190">
        <v>15</v>
      </c>
    </row>
    <row r="307" spans="1:21" s="2" customFormat="1" ht="11.25" x14ac:dyDescent="0.2">
      <c r="A307" s="110" t="str">
        <f>IF(ISBLANK(BW_DTV_GQ!A307),"",BW_DTV_GQ!A307)</f>
        <v/>
      </c>
      <c r="B307" s="111" t="str">
        <f>IF(ISBLANK(BW_DTV_GQ!B307),"",BW_DTV_GQ!B307)</f>
        <v/>
      </c>
      <c r="C307" s="31" t="str">
        <f>IF(ISBLANK(BW_DTV_GQ!C307),"",BW_DTV_GQ!C307)</f>
        <v/>
      </c>
      <c r="D307" s="31" t="str">
        <f>IF(ISBLANK(BW_DTV_GQ!D307),"",BW_DTV_GQ!D307)</f>
        <v/>
      </c>
      <c r="E307" s="109" t="str">
        <f>IF(ISBLANK(BW_DTV_GQ!E307),"",BW_DTV_GQ!E307)</f>
        <v/>
      </c>
      <c r="G307" s="119"/>
      <c r="H307" s="109"/>
      <c r="J307" s="100"/>
      <c r="K307" s="177"/>
      <c r="L307" s="119"/>
      <c r="M307" s="109"/>
      <c r="O307" s="100"/>
      <c r="P307" s="177"/>
      <c r="Q307" s="119"/>
      <c r="R307" s="108"/>
      <c r="T307" s="100"/>
      <c r="U307" s="190"/>
    </row>
    <row r="308" spans="1:21" s="2" customFormat="1" ht="11.25" x14ac:dyDescent="0.2">
      <c r="A308" s="110" t="str">
        <f>IF(ISBLANK(BW_DTV_GQ!A308),"",BW_DTV_GQ!A308)</f>
        <v>G</v>
      </c>
      <c r="B308" s="111" t="str">
        <f>IF(ISBLANK(BW_DTV_GQ!B308),"",BW_DTV_GQ!B308)</f>
        <v/>
      </c>
      <c r="C308" s="31">
        <f>IF(ISBLANK(BW_DTV_GQ!C308),"",BW_DTV_GQ!C308)</f>
        <v>2</v>
      </c>
      <c r="D308" s="31" t="str">
        <f>IF(ISBLANK(BW_DTV_GQ!D308),"",BW_DTV_GQ!D308)</f>
        <v>8411/1108</v>
      </c>
      <c r="E308" s="109" t="s">
        <v>1056</v>
      </c>
      <c r="F308" s="2">
        <v>30</v>
      </c>
      <c r="G308" s="119">
        <v>5000</v>
      </c>
      <c r="H308" s="109" t="s">
        <v>1344</v>
      </c>
      <c r="I308" s="2">
        <v>479</v>
      </c>
      <c r="J308" s="100" t="s">
        <v>1346</v>
      </c>
      <c r="K308" s="177">
        <v>11</v>
      </c>
      <c r="L308" s="119">
        <v>5948</v>
      </c>
      <c r="M308" s="109" t="s">
        <v>1346</v>
      </c>
      <c r="N308" s="2">
        <v>549</v>
      </c>
      <c r="O308" s="100" t="s">
        <v>1346</v>
      </c>
      <c r="P308" s="177">
        <v>15</v>
      </c>
      <c r="Q308" s="119">
        <v>10920</v>
      </c>
      <c r="R308" s="108" t="s">
        <v>1346</v>
      </c>
      <c r="S308" s="2">
        <v>937</v>
      </c>
      <c r="T308" s="100" t="s">
        <v>1346</v>
      </c>
      <c r="U308" s="190">
        <v>15</v>
      </c>
    </row>
    <row r="309" spans="1:21" s="2" customFormat="1" ht="11.25" x14ac:dyDescent="0.2">
      <c r="A309" s="110" t="str">
        <f>IF(ISBLANK(BW_DTV_GQ!A309),"",BW_DTV_GQ!A309)</f>
        <v>K</v>
      </c>
      <c r="B309" s="111">
        <f>IF(ISBLANK(BW_DTV_GQ!B309),"",BW_DTV_GQ!B309)</f>
        <v>5345</v>
      </c>
      <c r="C309" s="31">
        <f>IF(ISBLANK(BW_DTV_GQ!C309),"",BW_DTV_GQ!C309)</f>
        <v>2</v>
      </c>
      <c r="D309" s="31" t="str">
        <f>IF(ISBLANK(BW_DTV_GQ!D309),"",BW_DTV_GQ!D309)</f>
        <v>7712/8232</v>
      </c>
      <c r="E309" s="109" t="s">
        <v>1057</v>
      </c>
      <c r="F309" s="2">
        <v>30</v>
      </c>
      <c r="G309" s="119">
        <v>5358</v>
      </c>
      <c r="H309" s="109" t="s">
        <v>1359</v>
      </c>
      <c r="I309" s="2">
        <v>695</v>
      </c>
      <c r="J309" s="100" t="s">
        <v>1359</v>
      </c>
      <c r="K309" s="177">
        <v>13</v>
      </c>
      <c r="L309" s="119">
        <v>4400</v>
      </c>
      <c r="M309" s="109" t="s">
        <v>1350</v>
      </c>
      <c r="N309" s="2">
        <v>497</v>
      </c>
      <c r="O309" s="100" t="s">
        <v>1362</v>
      </c>
      <c r="P309" s="177">
        <v>17</v>
      </c>
      <c r="Q309" s="119">
        <v>9217</v>
      </c>
      <c r="R309" s="108" t="s">
        <v>1359</v>
      </c>
      <c r="S309" s="2">
        <v>950</v>
      </c>
      <c r="T309" s="100" t="s">
        <v>1362</v>
      </c>
      <c r="U309" s="190">
        <v>17</v>
      </c>
    </row>
    <row r="310" spans="1:21" s="2" customFormat="1" ht="6.95" customHeight="1" thickBot="1" x14ac:dyDescent="0.25">
      <c r="A310" s="113" t="str">
        <f>IF(ISBLANK(BW_DTV_GQ!A310),"",BW_DTV_GQ!A310)</f>
        <v/>
      </c>
      <c r="B310" s="114" t="str">
        <f>IF(ISBLANK(BW_DTV_GQ!B310),"",BW_DTV_GQ!B310)</f>
        <v/>
      </c>
      <c r="C310" s="115" t="str">
        <f>IF(ISBLANK(BW_DTV_GQ!C310),"",BW_DTV_GQ!C310)</f>
        <v/>
      </c>
      <c r="D310" s="115" t="str">
        <f>IF(ISBLANK(BW_DTV_GQ!D310),"",BW_DTV_GQ!D310)</f>
        <v/>
      </c>
      <c r="E310" s="116" t="str">
        <f>IF(ISBLANK(BW_DTV_GQ!E310),"",BW_DTV_GQ!E310)</f>
        <v/>
      </c>
      <c r="F310" s="123"/>
      <c r="G310" s="125"/>
      <c r="H310" s="116"/>
      <c r="I310" s="124"/>
      <c r="J310" s="175"/>
      <c r="K310" s="178"/>
      <c r="L310" s="125"/>
      <c r="M310" s="116"/>
      <c r="N310" s="124"/>
      <c r="O310" s="175"/>
      <c r="P310" s="178"/>
      <c r="Q310" s="125"/>
      <c r="R310" s="146"/>
      <c r="S310" s="124"/>
      <c r="T310" s="175"/>
      <c r="U310" s="191"/>
    </row>
    <row r="311" spans="1:21" s="2" customFormat="1" ht="14.25" customHeight="1" x14ac:dyDescent="0.2">
      <c r="A311" s="100" t="str">
        <f>BW_DTV_GQ!A311</f>
        <v>AUSWERTUNG:</v>
      </c>
      <c r="B311" s="31"/>
      <c r="C311" s="110"/>
      <c r="D311" s="100" t="str">
        <f>BW_DTV_GQ!D311</f>
        <v>AVISO GMBH, AM HASSELHOLZ 15,  52074 AACHEN</v>
      </c>
      <c r="E311" s="148"/>
      <c r="F311" s="31"/>
      <c r="G311" s="119"/>
      <c r="H311" s="101"/>
      <c r="I311" s="101"/>
      <c r="J311" s="101"/>
      <c r="K311" s="101"/>
      <c r="M311" s="101"/>
      <c r="O311" s="101"/>
      <c r="P311" s="177"/>
      <c r="R311" s="101"/>
      <c r="T311" s="101"/>
      <c r="U311" s="101"/>
    </row>
    <row r="312" spans="1:21" s="2" customFormat="1" ht="11.25" x14ac:dyDescent="0.2">
      <c r="A312" s="100" t="s">
        <v>343</v>
      </c>
      <c r="B312" s="31"/>
      <c r="C312" s="31"/>
      <c r="D312" s="100" t="s">
        <v>600</v>
      </c>
      <c r="H312" s="31"/>
      <c r="J312" s="31"/>
      <c r="L312" s="31"/>
      <c r="N312" s="31"/>
      <c r="P312" s="31"/>
    </row>
  </sheetData>
  <mergeCells count="6">
    <mergeCell ref="A5:B5"/>
    <mergeCell ref="A129:B129"/>
    <mergeCell ref="A179:B179"/>
    <mergeCell ref="A236:B236"/>
    <mergeCell ref="A293:B293"/>
    <mergeCell ref="A64:B64"/>
  </mergeCells>
  <phoneticPr fontId="2" type="noConversion"/>
  <printOptions horizontalCentered="1"/>
  <pageMargins left="0.47244094488188981" right="0.11811023622047245" top="0.43307086614173229" bottom="0.43307086614173229" header="0.47244094488188981" footer="0.55118110236220474"/>
  <pageSetup paperSize="9" scale="83" orientation="landscape" r:id="rId1"/>
  <headerFooter alignWithMargins="0"/>
  <rowBreaks count="5" manualBreakCount="5">
    <brk id="59" max="16383" man="1"/>
    <brk id="124" max="16383" man="1"/>
    <brk id="174" max="16383" man="1"/>
    <brk id="231" max="16383" man="1"/>
    <brk id="28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2"/>
  <dimension ref="A1:AG85"/>
  <sheetViews>
    <sheetView tabSelected="1" topLeftCell="A70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8.7109375" customWidth="1"/>
    <col min="3" max="3" width="7" style="13" customWidth="1"/>
    <col min="4" max="4" width="3.7109375" customWidth="1"/>
    <col min="5" max="5" width="5.7109375" customWidth="1"/>
    <col min="6" max="6" width="4.7109375" customWidth="1"/>
    <col min="7" max="7" width="5.42578125" customWidth="1"/>
    <col min="8" max="16" width="4.7109375" customWidth="1"/>
    <col min="17" max="17" width="5.7109375" customWidth="1"/>
    <col min="22" max="22" width="6.7109375" customWidth="1"/>
  </cols>
  <sheetData>
    <row r="1" spans="1:27" s="37" customFormat="1" ht="12.75" customHeight="1" x14ac:dyDescent="0.2">
      <c r="A1" s="37" t="s">
        <v>337</v>
      </c>
      <c r="C1" s="160"/>
      <c r="O1" s="37" t="s">
        <v>540</v>
      </c>
      <c r="P1" s="31" t="s">
        <v>540</v>
      </c>
    </row>
    <row r="2" spans="1:27" ht="6.75" customHeight="1" x14ac:dyDescent="0.2"/>
    <row r="3" spans="1:27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27" x14ac:dyDescent="0.2">
      <c r="A4" s="8"/>
      <c r="B4" s="9"/>
      <c r="C4" s="61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  <c r="X4" s="150"/>
    </row>
    <row r="5" spans="1:27" ht="9" customHeight="1" x14ac:dyDescent="0.2">
      <c r="A5" s="62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42"/>
      <c r="G5" s="41" t="s">
        <v>540</v>
      </c>
      <c r="H5" s="93" t="s">
        <v>541</v>
      </c>
      <c r="I5" s="93" t="s">
        <v>540</v>
      </c>
      <c r="J5" s="41"/>
      <c r="K5" s="93" t="s">
        <v>544</v>
      </c>
      <c r="L5" s="93" t="s">
        <v>544</v>
      </c>
      <c r="M5" s="42"/>
      <c r="N5" s="40"/>
      <c r="O5" s="93" t="s">
        <v>545</v>
      </c>
      <c r="P5" s="94" t="s">
        <v>398</v>
      </c>
      <c r="Q5" s="14"/>
      <c r="V5" s="96"/>
    </row>
    <row r="6" spans="1:27" ht="9" customHeight="1" x14ac:dyDescent="0.2">
      <c r="A6" s="62" t="s">
        <v>548</v>
      </c>
      <c r="B6" s="4"/>
      <c r="C6" s="6" t="s">
        <v>538</v>
      </c>
      <c r="D6" s="96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  <c r="X6" s="152"/>
    </row>
    <row r="7" spans="1:27" ht="9" customHeight="1" x14ac:dyDescent="0.2">
      <c r="A7" s="63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27" ht="12" customHeight="1" x14ac:dyDescent="0.2">
      <c r="A8" s="28" t="s">
        <v>9</v>
      </c>
      <c r="B8" s="16" t="s">
        <v>10</v>
      </c>
      <c r="C8" s="36" t="s">
        <v>11</v>
      </c>
      <c r="D8" s="23">
        <v>30</v>
      </c>
      <c r="E8" s="66">
        <v>88032</v>
      </c>
      <c r="F8" s="66">
        <v>247</v>
      </c>
      <c r="G8" s="86">
        <v>68732</v>
      </c>
      <c r="H8" s="66">
        <v>916</v>
      </c>
      <c r="I8" s="66">
        <v>239</v>
      </c>
      <c r="J8" s="86">
        <v>8930</v>
      </c>
      <c r="K8" s="66">
        <v>1800</v>
      </c>
      <c r="L8" s="66">
        <v>1577</v>
      </c>
      <c r="M8" s="86">
        <v>5501</v>
      </c>
      <c r="N8" s="66">
        <v>87</v>
      </c>
      <c r="O8" s="16">
        <v>8878</v>
      </c>
      <c r="P8" s="64">
        <v>9117</v>
      </c>
      <c r="Q8" s="15"/>
      <c r="R8" s="64"/>
      <c r="S8" s="149"/>
      <c r="T8" s="149"/>
      <c r="U8" s="149"/>
      <c r="V8" s="152"/>
      <c r="W8" s="152"/>
      <c r="X8" s="152"/>
    </row>
    <row r="9" spans="1:27" s="21" customFormat="1" ht="12" customHeight="1" x14ac:dyDescent="0.2">
      <c r="A9" s="29"/>
      <c r="B9" s="19"/>
      <c r="C9" s="32"/>
      <c r="D9" s="23"/>
      <c r="E9" s="23"/>
      <c r="F9" s="26">
        <v>3.0000000000000001E-3</v>
      </c>
      <c r="G9" s="25">
        <v>0.78100000000000003</v>
      </c>
      <c r="H9" s="24">
        <v>0.01</v>
      </c>
      <c r="I9" s="26">
        <v>3.0000000000000001E-3</v>
      </c>
      <c r="J9" s="25">
        <v>0.10100000000000001</v>
      </c>
      <c r="K9" s="26">
        <v>0.02</v>
      </c>
      <c r="L9" s="26">
        <v>1.7999999999999999E-2</v>
      </c>
      <c r="M9" s="25">
        <v>6.2E-2</v>
      </c>
      <c r="N9" s="24">
        <v>1E-3</v>
      </c>
      <c r="O9" s="24">
        <v>0.10100000000000001</v>
      </c>
      <c r="P9" s="24">
        <v>0.104</v>
      </c>
      <c r="Q9" s="20"/>
      <c r="R9" s="3"/>
      <c r="V9"/>
      <c r="W9"/>
      <c r="X9"/>
    </row>
    <row r="10" spans="1:27" ht="12" customHeight="1" x14ac:dyDescent="0.2">
      <c r="A10" s="28" t="s">
        <v>9</v>
      </c>
      <c r="B10" s="16" t="s">
        <v>17</v>
      </c>
      <c r="C10" s="36" t="s">
        <v>18</v>
      </c>
      <c r="D10" s="23">
        <v>30</v>
      </c>
      <c r="E10" s="66">
        <v>117958</v>
      </c>
      <c r="F10" s="66">
        <v>263</v>
      </c>
      <c r="G10" s="86">
        <v>81219</v>
      </c>
      <c r="H10" s="66">
        <v>1726</v>
      </c>
      <c r="I10" s="66">
        <v>396</v>
      </c>
      <c r="J10" s="86">
        <v>14991</v>
      </c>
      <c r="K10" s="66">
        <v>2554</v>
      </c>
      <c r="L10" s="66">
        <v>3343</v>
      </c>
      <c r="M10" s="86">
        <v>13247</v>
      </c>
      <c r="N10" s="66">
        <v>219</v>
      </c>
      <c r="O10" s="16">
        <v>19144</v>
      </c>
      <c r="P10" s="64">
        <v>19540</v>
      </c>
      <c r="Q10" s="15"/>
      <c r="R10" s="64"/>
      <c r="S10" s="149"/>
      <c r="T10" s="149"/>
      <c r="U10" s="154"/>
      <c r="V10" s="152"/>
      <c r="W10" s="152"/>
      <c r="X10" s="181"/>
    </row>
    <row r="11" spans="1:27" s="21" customFormat="1" ht="12" customHeight="1" x14ac:dyDescent="0.15">
      <c r="A11" s="29"/>
      <c r="B11" s="19"/>
      <c r="C11" s="32"/>
      <c r="D11" s="23"/>
      <c r="E11" s="23"/>
      <c r="F11" s="26">
        <v>2E-3</v>
      </c>
      <c r="G11" s="25">
        <v>0.68899999999999995</v>
      </c>
      <c r="H11" s="24">
        <v>1.4999999999999999E-2</v>
      </c>
      <c r="I11" s="26">
        <v>3.0000000000000001E-3</v>
      </c>
      <c r="J11" s="25">
        <v>0.127</v>
      </c>
      <c r="K11" s="26">
        <v>2.1999999999999999E-2</v>
      </c>
      <c r="L11" s="26">
        <v>2.8000000000000001E-2</v>
      </c>
      <c r="M11" s="25">
        <v>0.112</v>
      </c>
      <c r="N11" s="24">
        <v>2E-3</v>
      </c>
      <c r="O11" s="24">
        <v>0.16200000000000001</v>
      </c>
      <c r="P11" s="24">
        <v>0.16600000000000001</v>
      </c>
      <c r="Q11" s="20"/>
      <c r="R11" s="3"/>
    </row>
    <row r="12" spans="1:27" ht="12" customHeight="1" x14ac:dyDescent="0.2">
      <c r="A12" s="28" t="s">
        <v>9</v>
      </c>
      <c r="B12" s="16" t="s">
        <v>19</v>
      </c>
      <c r="C12" s="36" t="s">
        <v>20</v>
      </c>
      <c r="D12" s="23">
        <v>0</v>
      </c>
      <c r="E12" s="66">
        <v>154667</v>
      </c>
      <c r="F12" s="66">
        <v>111</v>
      </c>
      <c r="G12" s="86">
        <v>115356</v>
      </c>
      <c r="H12" s="66">
        <v>1361</v>
      </c>
      <c r="I12" s="66">
        <v>351</v>
      </c>
      <c r="J12" s="86">
        <v>14919</v>
      </c>
      <c r="K12" s="66">
        <v>4453</v>
      </c>
      <c r="L12" s="66">
        <v>3831</v>
      </c>
      <c r="M12" s="86">
        <v>14274</v>
      </c>
      <c r="N12" s="66">
        <v>12</v>
      </c>
      <c r="O12" s="16">
        <v>22558</v>
      </c>
      <c r="P12" s="64">
        <v>22909</v>
      </c>
      <c r="Q12" s="15"/>
      <c r="R12" s="64"/>
      <c r="S12" s="154"/>
      <c r="T12" s="154"/>
      <c r="U12" s="149"/>
      <c r="V12" s="152"/>
      <c r="W12" s="152"/>
      <c r="X12" s="152"/>
      <c r="Y12" s="150"/>
      <c r="AA12" s="150"/>
    </row>
    <row r="13" spans="1:27" s="21" customFormat="1" ht="12" customHeight="1" x14ac:dyDescent="0.2">
      <c r="A13" s="29"/>
      <c r="B13" s="19"/>
      <c r="C13" s="32"/>
      <c r="D13" s="23"/>
      <c r="E13" s="23"/>
      <c r="F13" s="26">
        <v>1E-3</v>
      </c>
      <c r="G13" s="25">
        <v>0.746</v>
      </c>
      <c r="H13" s="24">
        <v>8.9999999999999993E-3</v>
      </c>
      <c r="I13" s="26">
        <v>2E-3</v>
      </c>
      <c r="J13" s="25">
        <v>9.6000000000000002E-2</v>
      </c>
      <c r="K13" s="26">
        <v>2.9000000000000001E-2</v>
      </c>
      <c r="L13" s="26">
        <v>2.5000000000000001E-2</v>
      </c>
      <c r="M13" s="25">
        <v>9.1999999999999998E-2</v>
      </c>
      <c r="N13" s="24">
        <v>0</v>
      </c>
      <c r="O13" s="24">
        <v>0.14599999999999999</v>
      </c>
      <c r="P13" s="24">
        <v>0.14799999999999999</v>
      </c>
      <c r="Q13" s="20"/>
      <c r="R13" s="3"/>
      <c r="S13" s="149"/>
      <c r="T13" s="149"/>
      <c r="U13" s="149"/>
      <c r="Z13" s="182"/>
    </row>
    <row r="14" spans="1:27" ht="12" customHeight="1" x14ac:dyDescent="0.2">
      <c r="A14" s="28" t="s">
        <v>9</v>
      </c>
      <c r="B14" s="16" t="s">
        <v>29</v>
      </c>
      <c r="C14" s="36">
        <v>72141035</v>
      </c>
      <c r="D14" s="23">
        <v>30</v>
      </c>
      <c r="E14" s="66">
        <v>79731</v>
      </c>
      <c r="F14" s="66">
        <v>238</v>
      </c>
      <c r="G14" s="66">
        <v>56922</v>
      </c>
      <c r="H14" s="86">
        <v>1247</v>
      </c>
      <c r="I14" s="66">
        <v>418</v>
      </c>
      <c r="J14" s="86">
        <v>9697</v>
      </c>
      <c r="K14" s="66">
        <v>1185</v>
      </c>
      <c r="L14" s="66">
        <v>2134</v>
      </c>
      <c r="M14" s="86">
        <v>7823</v>
      </c>
      <c r="N14" s="66">
        <v>67</v>
      </c>
      <c r="O14" s="64">
        <v>11142</v>
      </c>
      <c r="P14" s="66">
        <v>11560</v>
      </c>
      <c r="Q14" s="15"/>
      <c r="R14" s="64"/>
      <c r="S14" s="149"/>
      <c r="T14" s="149"/>
      <c r="U14" s="149"/>
      <c r="V14" s="152"/>
      <c r="W14" s="152"/>
      <c r="X14" s="181"/>
    </row>
    <row r="15" spans="1:27" s="21" customFormat="1" ht="12" customHeight="1" x14ac:dyDescent="0.2">
      <c r="A15" s="29"/>
      <c r="B15" s="19"/>
      <c r="C15" s="32"/>
      <c r="D15" s="23"/>
      <c r="E15" s="23"/>
      <c r="F15" s="26">
        <v>3.0000000000000001E-3</v>
      </c>
      <c r="G15" s="25">
        <v>0.71399999999999997</v>
      </c>
      <c r="H15" s="24">
        <v>1.6E-2</v>
      </c>
      <c r="I15" s="26">
        <v>5.0000000000000001E-3</v>
      </c>
      <c r="J15" s="25">
        <v>0.122</v>
      </c>
      <c r="K15" s="26">
        <v>1.4999999999999999E-2</v>
      </c>
      <c r="L15" s="26">
        <v>2.7E-2</v>
      </c>
      <c r="M15" s="25">
        <v>9.8000000000000004E-2</v>
      </c>
      <c r="N15" s="24">
        <v>1E-3</v>
      </c>
      <c r="O15" s="24">
        <v>0.14000000000000001</v>
      </c>
      <c r="P15" s="24">
        <v>0.14499999999999999</v>
      </c>
      <c r="Q15" s="20"/>
      <c r="R15" s="3"/>
      <c r="S15" s="149"/>
      <c r="T15" s="149"/>
      <c r="U15" s="149"/>
      <c r="V15" s="152"/>
      <c r="W15" s="152"/>
      <c r="X15" s="152"/>
    </row>
    <row r="16" spans="1:27" s="21" customFormat="1" ht="12" customHeight="1" x14ac:dyDescent="0.2">
      <c r="A16" s="28" t="s">
        <v>9</v>
      </c>
      <c r="B16" s="16" t="s">
        <v>32</v>
      </c>
      <c r="C16" s="36" t="s">
        <v>33</v>
      </c>
      <c r="D16" s="23">
        <v>30</v>
      </c>
      <c r="E16" s="66">
        <v>80946</v>
      </c>
      <c r="F16" s="66">
        <v>681</v>
      </c>
      <c r="G16" s="86">
        <v>118245</v>
      </c>
      <c r="H16" s="66">
        <v>2624</v>
      </c>
      <c r="I16" s="66">
        <v>768</v>
      </c>
      <c r="J16" s="86">
        <v>18440</v>
      </c>
      <c r="K16" s="66">
        <v>4423</v>
      </c>
      <c r="L16" s="66">
        <v>2848</v>
      </c>
      <c r="M16" s="86">
        <v>10942</v>
      </c>
      <c r="N16" s="66">
        <v>222</v>
      </c>
      <c r="O16" s="16">
        <v>18213</v>
      </c>
      <c r="P16" s="64">
        <v>18981</v>
      </c>
      <c r="Q16" s="20"/>
      <c r="R16" s="64"/>
      <c r="S16" s="149"/>
      <c r="T16" s="149"/>
      <c r="U16" s="149"/>
      <c r="V16" s="152"/>
      <c r="W16" s="152"/>
      <c r="X16" s="152"/>
    </row>
    <row r="17" spans="1:33" s="21" customFormat="1" ht="12" customHeight="1" x14ac:dyDescent="0.2">
      <c r="A17" s="29"/>
      <c r="B17" s="19"/>
      <c r="C17" s="32"/>
      <c r="D17" s="23"/>
      <c r="E17" s="23"/>
      <c r="F17" s="26">
        <v>8.0000000000000002E-3</v>
      </c>
      <c r="G17" s="25">
        <v>1.4610000000000001</v>
      </c>
      <c r="H17" s="24">
        <v>3.2000000000000001E-2</v>
      </c>
      <c r="I17" s="26">
        <v>8.9999999999999993E-3</v>
      </c>
      <c r="J17" s="25">
        <v>0.22800000000000001</v>
      </c>
      <c r="K17" s="26">
        <v>5.5E-2</v>
      </c>
      <c r="L17" s="26">
        <v>3.5000000000000003E-2</v>
      </c>
      <c r="M17" s="25">
        <v>0.13500000000000001</v>
      </c>
      <c r="N17" s="24">
        <v>3.0000000000000001E-3</v>
      </c>
      <c r="O17" s="24">
        <v>0.22500000000000001</v>
      </c>
      <c r="P17" s="24">
        <v>0.23400000000000001</v>
      </c>
      <c r="Q17" s="20"/>
      <c r="R17" s="3"/>
      <c r="S17" s="149"/>
      <c r="T17" s="149"/>
      <c r="U17" s="149"/>
      <c r="V17" s="152"/>
      <c r="W17" s="152"/>
      <c r="X17" s="152"/>
    </row>
    <row r="18" spans="1:33" s="68" customFormat="1" ht="12" customHeight="1" x14ac:dyDescent="0.2">
      <c r="A18" s="69" t="s">
        <v>9</v>
      </c>
      <c r="B18" s="70" t="s">
        <v>34</v>
      </c>
      <c r="C18" s="83" t="s">
        <v>35</v>
      </c>
      <c r="D18" s="23">
        <v>30</v>
      </c>
      <c r="E18" s="66">
        <v>72376</v>
      </c>
      <c r="F18" s="66">
        <v>217</v>
      </c>
      <c r="G18" s="86">
        <v>53106</v>
      </c>
      <c r="H18" s="66">
        <v>1020</v>
      </c>
      <c r="I18" s="66">
        <v>286</v>
      </c>
      <c r="J18" s="86">
        <v>8232</v>
      </c>
      <c r="K18" s="66">
        <v>2166</v>
      </c>
      <c r="L18" s="66">
        <v>1360</v>
      </c>
      <c r="M18" s="86">
        <v>5905</v>
      </c>
      <c r="N18" s="66">
        <v>86</v>
      </c>
      <c r="O18" s="16">
        <v>9431</v>
      </c>
      <c r="P18" s="64">
        <v>9717</v>
      </c>
      <c r="Q18" s="15"/>
      <c r="R18" s="64"/>
      <c r="S18" s="154"/>
      <c r="T18" s="149"/>
      <c r="U18" s="149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21" customFormat="1" ht="12" customHeight="1" x14ac:dyDescent="0.2">
      <c r="A19" s="29"/>
      <c r="B19" s="19"/>
      <c r="C19" s="32"/>
      <c r="D19" s="23"/>
      <c r="E19" s="23"/>
      <c r="F19" s="26">
        <v>3.0000000000000001E-3</v>
      </c>
      <c r="G19" s="25">
        <v>0.73399999999999999</v>
      </c>
      <c r="H19" s="24">
        <v>1.4E-2</v>
      </c>
      <c r="I19" s="26">
        <v>4.0000000000000001E-3</v>
      </c>
      <c r="J19" s="25">
        <v>0.114</v>
      </c>
      <c r="K19" s="26">
        <v>0.03</v>
      </c>
      <c r="L19" s="26">
        <v>1.9E-2</v>
      </c>
      <c r="M19" s="25">
        <v>8.2000000000000003E-2</v>
      </c>
      <c r="N19" s="24">
        <v>1E-3</v>
      </c>
      <c r="O19" s="24">
        <v>0.13</v>
      </c>
      <c r="P19" s="24">
        <v>0.13400000000000001</v>
      </c>
      <c r="Q19" s="15"/>
      <c r="R19" s="3"/>
      <c r="S19" s="149"/>
      <c r="T19" s="149"/>
      <c r="U19" s="149"/>
      <c r="V19" s="152"/>
      <c r="W19" s="152"/>
      <c r="X19" s="152"/>
    </row>
    <row r="20" spans="1:33" ht="12" customHeight="1" x14ac:dyDescent="0.2">
      <c r="A20" s="28" t="s">
        <v>9</v>
      </c>
      <c r="B20" s="16" t="s">
        <v>38</v>
      </c>
      <c r="C20" s="36" t="s">
        <v>39</v>
      </c>
      <c r="D20" s="23">
        <v>49</v>
      </c>
      <c r="E20" s="66">
        <v>20996</v>
      </c>
      <c r="F20" s="66">
        <v>55</v>
      </c>
      <c r="G20" s="86">
        <v>26036</v>
      </c>
      <c r="H20" s="66">
        <v>523</v>
      </c>
      <c r="I20" s="66">
        <v>185</v>
      </c>
      <c r="J20" s="86">
        <v>3859</v>
      </c>
      <c r="K20" s="66">
        <v>1082</v>
      </c>
      <c r="L20" s="66">
        <v>934</v>
      </c>
      <c r="M20" s="86">
        <v>8458</v>
      </c>
      <c r="N20" s="66">
        <v>163</v>
      </c>
      <c r="O20" s="16">
        <v>10474</v>
      </c>
      <c r="P20" s="64">
        <v>10659</v>
      </c>
      <c r="Q20" s="15"/>
      <c r="R20" s="64"/>
      <c r="S20" s="149"/>
      <c r="T20" s="149"/>
      <c r="U20" s="149"/>
      <c r="V20" s="152"/>
      <c r="W20" s="152"/>
      <c r="X20" s="152"/>
    </row>
    <row r="21" spans="1:33" s="21" customFormat="1" ht="12" customHeight="1" x14ac:dyDescent="0.2">
      <c r="A21" s="29"/>
      <c r="B21" s="19"/>
      <c r="C21" s="32"/>
      <c r="D21" s="23"/>
      <c r="E21" s="23"/>
      <c r="F21" s="26">
        <v>3.0000000000000001E-3</v>
      </c>
      <c r="G21" s="25">
        <v>1.24</v>
      </c>
      <c r="H21" s="24">
        <v>2.5000000000000001E-2</v>
      </c>
      <c r="I21" s="26">
        <v>8.9999999999999993E-3</v>
      </c>
      <c r="J21" s="25">
        <v>0.184</v>
      </c>
      <c r="K21" s="26">
        <v>5.1999999999999998E-2</v>
      </c>
      <c r="L21" s="26">
        <v>4.3999999999999997E-2</v>
      </c>
      <c r="M21" s="25">
        <v>0.40300000000000002</v>
      </c>
      <c r="N21" s="24">
        <v>8.0000000000000002E-3</v>
      </c>
      <c r="O21" s="24">
        <v>0.499</v>
      </c>
      <c r="P21" s="24">
        <v>0.50800000000000001</v>
      </c>
      <c r="Q21" s="15"/>
      <c r="R21" s="3"/>
      <c r="S21" s="149"/>
      <c r="T21" s="149"/>
      <c r="U21" s="149"/>
      <c r="V21" s="152"/>
      <c r="W21" s="152"/>
      <c r="X21" s="152"/>
    </row>
    <row r="22" spans="1:33" s="21" customFormat="1" ht="12" customHeight="1" x14ac:dyDescent="0.2">
      <c r="A22" s="28" t="s">
        <v>9</v>
      </c>
      <c r="B22" s="16" t="s">
        <v>40</v>
      </c>
      <c r="C22" s="36" t="s">
        <v>41</v>
      </c>
      <c r="D22" s="23">
        <v>30</v>
      </c>
      <c r="E22" s="66">
        <v>50058</v>
      </c>
      <c r="F22" s="66">
        <v>190</v>
      </c>
      <c r="G22" s="86">
        <v>39013</v>
      </c>
      <c r="H22" s="66">
        <v>507</v>
      </c>
      <c r="I22" s="66">
        <v>161</v>
      </c>
      <c r="J22" s="86">
        <v>5173</v>
      </c>
      <c r="K22" s="66">
        <v>900</v>
      </c>
      <c r="L22" s="66">
        <v>766</v>
      </c>
      <c r="M22" s="86">
        <v>3301</v>
      </c>
      <c r="N22" s="66">
        <v>47</v>
      </c>
      <c r="O22" s="16">
        <v>4967</v>
      </c>
      <c r="P22" s="64">
        <v>5128</v>
      </c>
      <c r="Q22" s="15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</row>
    <row r="23" spans="1:33" s="21" customFormat="1" ht="12" customHeight="1" x14ac:dyDescent="0.2">
      <c r="A23" s="29"/>
      <c r="B23" s="19"/>
      <c r="C23" s="32"/>
      <c r="D23" s="23"/>
      <c r="E23" s="23"/>
      <c r="F23" s="26">
        <v>4.0000000000000001E-3</v>
      </c>
      <c r="G23" s="25">
        <v>0.77900000000000003</v>
      </c>
      <c r="H23" s="24">
        <v>0.01</v>
      </c>
      <c r="I23" s="26">
        <v>3.0000000000000001E-3</v>
      </c>
      <c r="J23" s="25">
        <v>0.10299999999999999</v>
      </c>
      <c r="K23" s="26">
        <v>1.7999999999999999E-2</v>
      </c>
      <c r="L23" s="26">
        <v>1.4999999999999999E-2</v>
      </c>
      <c r="M23" s="25">
        <v>6.6000000000000003E-2</v>
      </c>
      <c r="N23" s="24">
        <v>1E-3</v>
      </c>
      <c r="O23" s="24">
        <v>9.9000000000000005E-2</v>
      </c>
      <c r="P23" s="24">
        <v>0.10199999999999999</v>
      </c>
      <c r="Q23" s="15"/>
      <c r="R23" s="3"/>
      <c r="S23" s="149"/>
      <c r="T23" s="149"/>
      <c r="U23" s="149"/>
      <c r="V23" s="152"/>
      <c r="W23" s="152"/>
      <c r="X23" s="152"/>
    </row>
    <row r="24" spans="1:33" s="21" customFormat="1" ht="12" customHeight="1" x14ac:dyDescent="0.2">
      <c r="A24" s="28" t="s">
        <v>9</v>
      </c>
      <c r="B24" s="16" t="s">
        <v>60</v>
      </c>
      <c r="C24" s="83" t="s">
        <v>61</v>
      </c>
      <c r="D24" s="23">
        <v>0</v>
      </c>
      <c r="E24" s="66">
        <v>31435</v>
      </c>
      <c r="F24" s="66">
        <v>170</v>
      </c>
      <c r="G24" s="86">
        <v>26059</v>
      </c>
      <c r="H24" s="66">
        <v>200</v>
      </c>
      <c r="I24" s="66">
        <v>126</v>
      </c>
      <c r="J24" s="86">
        <v>2602</v>
      </c>
      <c r="K24" s="66">
        <v>332</v>
      </c>
      <c r="L24" s="66">
        <v>270</v>
      </c>
      <c r="M24" s="86">
        <v>1666</v>
      </c>
      <c r="N24" s="66">
        <v>11</v>
      </c>
      <c r="O24" s="16">
        <v>2268</v>
      </c>
      <c r="P24" s="64">
        <v>2394</v>
      </c>
      <c r="Q24" s="20"/>
      <c r="R24" s="64"/>
      <c r="S24" s="149"/>
      <c r="T24" s="149"/>
      <c r="U24" s="149"/>
      <c r="V24" s="152"/>
      <c r="W24" s="152"/>
      <c r="X24" s="152"/>
    </row>
    <row r="25" spans="1:33" s="21" customFormat="1" ht="12" customHeight="1" x14ac:dyDescent="0.2">
      <c r="A25" s="29"/>
      <c r="B25" s="19"/>
      <c r="C25" s="32"/>
      <c r="D25" s="23"/>
      <c r="E25" s="23"/>
      <c r="F25" s="26">
        <v>5.0000000000000001E-3</v>
      </c>
      <c r="G25" s="25">
        <v>0.82899999999999996</v>
      </c>
      <c r="H25" s="24">
        <v>6.0000000000000001E-3</v>
      </c>
      <c r="I25" s="26">
        <v>4.0000000000000001E-3</v>
      </c>
      <c r="J25" s="25">
        <v>8.3000000000000004E-2</v>
      </c>
      <c r="K25" s="26">
        <v>1.0999999999999999E-2</v>
      </c>
      <c r="L25" s="26">
        <v>8.9999999999999993E-3</v>
      </c>
      <c r="M25" s="25">
        <v>5.2999999999999999E-2</v>
      </c>
      <c r="N25" s="24">
        <v>0</v>
      </c>
      <c r="O25" s="24">
        <v>7.1999999999999995E-2</v>
      </c>
      <c r="P25" s="24">
        <v>7.5999999999999998E-2</v>
      </c>
      <c r="Q25" s="20"/>
      <c r="R25" s="3"/>
      <c r="S25" s="149"/>
      <c r="T25" s="149"/>
      <c r="U25" s="149"/>
      <c r="V25" s="152"/>
      <c r="W25" s="152"/>
      <c r="X25" s="152"/>
    </row>
    <row r="26" spans="1:33" ht="12" customHeight="1" x14ac:dyDescent="0.2">
      <c r="A26" s="28" t="s">
        <v>12</v>
      </c>
      <c r="B26" s="16" t="s">
        <v>15</v>
      </c>
      <c r="C26" s="36" t="s">
        <v>16</v>
      </c>
      <c r="D26" s="23">
        <v>30</v>
      </c>
      <c r="E26" s="66">
        <v>97678</v>
      </c>
      <c r="F26" s="66">
        <v>213</v>
      </c>
      <c r="G26" s="86">
        <v>69029</v>
      </c>
      <c r="H26" s="66">
        <v>1444</v>
      </c>
      <c r="I26" s="66">
        <v>243</v>
      </c>
      <c r="J26" s="86">
        <v>10454</v>
      </c>
      <c r="K26" s="66">
        <v>2063</v>
      </c>
      <c r="L26" s="66">
        <v>2713</v>
      </c>
      <c r="M26" s="86">
        <v>11406</v>
      </c>
      <c r="N26" s="66">
        <v>115</v>
      </c>
      <c r="O26" s="16">
        <v>16182</v>
      </c>
      <c r="P26" s="64">
        <v>16425</v>
      </c>
      <c r="Q26" s="15"/>
      <c r="R26" s="64"/>
      <c r="S26" s="149"/>
      <c r="T26" s="149"/>
      <c r="U26" s="149"/>
      <c r="V26" s="152"/>
      <c r="W26" s="152"/>
      <c r="X26" s="152"/>
    </row>
    <row r="27" spans="1:33" s="21" customFormat="1" ht="12" customHeight="1" x14ac:dyDescent="0.2">
      <c r="A27" s="29"/>
      <c r="B27" s="19"/>
      <c r="C27" s="32"/>
      <c r="D27" s="23"/>
      <c r="E27" s="23"/>
      <c r="F27" s="26">
        <v>2E-3</v>
      </c>
      <c r="G27" s="25">
        <v>0.70699999999999996</v>
      </c>
      <c r="H27" s="24">
        <v>1.4999999999999999E-2</v>
      </c>
      <c r="I27" s="26">
        <v>2E-3</v>
      </c>
      <c r="J27" s="25">
        <v>0.107</v>
      </c>
      <c r="K27" s="26">
        <v>2.1000000000000001E-2</v>
      </c>
      <c r="L27" s="26">
        <v>2.8000000000000001E-2</v>
      </c>
      <c r="M27" s="25">
        <v>0.11700000000000001</v>
      </c>
      <c r="N27" s="24">
        <v>1E-3</v>
      </c>
      <c r="O27" s="24">
        <v>0.16600000000000001</v>
      </c>
      <c r="P27" s="24">
        <v>0.16800000000000001</v>
      </c>
      <c r="Q27" s="20"/>
      <c r="R27" s="3"/>
      <c r="S27" s="149"/>
      <c r="T27" s="149"/>
      <c r="U27" s="149"/>
      <c r="V27" s="152"/>
      <c r="W27" s="152"/>
      <c r="X27" s="152"/>
    </row>
    <row r="28" spans="1:33" ht="12" customHeight="1" x14ac:dyDescent="0.2">
      <c r="A28" s="28" t="s">
        <v>12</v>
      </c>
      <c r="B28" s="16" t="s">
        <v>13</v>
      </c>
      <c r="C28" s="36" t="s">
        <v>14</v>
      </c>
      <c r="D28" s="23">
        <v>0</v>
      </c>
      <c r="E28" s="66">
        <v>96272</v>
      </c>
      <c r="F28" s="66">
        <v>77</v>
      </c>
      <c r="G28" s="86">
        <v>70504</v>
      </c>
      <c r="H28" s="66">
        <v>921</v>
      </c>
      <c r="I28" s="66">
        <v>167</v>
      </c>
      <c r="J28" s="86">
        <v>9221</v>
      </c>
      <c r="K28" s="66">
        <v>2329</v>
      </c>
      <c r="L28" s="66">
        <v>2576</v>
      </c>
      <c r="M28" s="86">
        <v>10475</v>
      </c>
      <c r="N28" s="66">
        <v>0</v>
      </c>
      <c r="O28" s="16">
        <v>15380</v>
      </c>
      <c r="P28" s="64">
        <v>15547</v>
      </c>
      <c r="Q28" s="15"/>
      <c r="R28" s="64"/>
      <c r="S28" s="149"/>
      <c r="T28" s="149"/>
      <c r="U28" s="149"/>
      <c r="V28" s="152"/>
      <c r="W28" s="152"/>
      <c r="X28" s="181"/>
      <c r="Y28" s="150"/>
    </row>
    <row r="29" spans="1:33" s="21" customFormat="1" ht="12" customHeight="1" x14ac:dyDescent="0.2">
      <c r="A29" s="29"/>
      <c r="B29" s="19"/>
      <c r="C29" s="32"/>
      <c r="D29" s="23"/>
      <c r="E29" s="23"/>
      <c r="F29" s="26">
        <v>1E-3</v>
      </c>
      <c r="G29" s="25">
        <v>0.73199999999999998</v>
      </c>
      <c r="H29" s="24">
        <v>0.01</v>
      </c>
      <c r="I29" s="26">
        <v>2E-3</v>
      </c>
      <c r="J29" s="25">
        <v>9.6000000000000002E-2</v>
      </c>
      <c r="K29" s="26">
        <v>2.4E-2</v>
      </c>
      <c r="L29" s="26">
        <v>2.7E-2</v>
      </c>
      <c r="M29" s="25">
        <v>0.109</v>
      </c>
      <c r="N29" s="24">
        <v>0</v>
      </c>
      <c r="O29" s="24">
        <v>0.16</v>
      </c>
      <c r="P29" s="24">
        <v>0.161</v>
      </c>
      <c r="Q29" s="20"/>
      <c r="R29" s="64"/>
      <c r="S29" s="149"/>
      <c r="T29" s="149"/>
      <c r="U29" s="149"/>
    </row>
    <row r="30" spans="1:33" ht="12" customHeight="1" x14ac:dyDescent="0.2">
      <c r="A30" s="28" t="s">
        <v>12</v>
      </c>
      <c r="B30" s="16" t="s">
        <v>42</v>
      </c>
      <c r="C30" s="36" t="s">
        <v>43</v>
      </c>
      <c r="D30" s="23">
        <v>30</v>
      </c>
      <c r="E30" s="66">
        <v>111669</v>
      </c>
      <c r="F30" s="66">
        <v>317</v>
      </c>
      <c r="G30" s="86">
        <v>78011</v>
      </c>
      <c r="H30" s="66">
        <v>1446</v>
      </c>
      <c r="I30" s="66">
        <v>210</v>
      </c>
      <c r="J30" s="86">
        <v>12002</v>
      </c>
      <c r="K30" s="66">
        <v>2271</v>
      </c>
      <c r="L30" s="66">
        <v>3193</v>
      </c>
      <c r="M30" s="86">
        <v>14182</v>
      </c>
      <c r="N30" s="66">
        <v>37</v>
      </c>
      <c r="O30" s="16">
        <v>19646</v>
      </c>
      <c r="P30" s="64">
        <v>19856</v>
      </c>
      <c r="Q30" s="15"/>
      <c r="R30" s="64"/>
      <c r="S30" s="149"/>
      <c r="T30" s="149"/>
      <c r="U30" s="149"/>
      <c r="V30" s="152"/>
      <c r="W30" s="152"/>
      <c r="X30" s="181"/>
      <c r="Y30" s="150"/>
    </row>
    <row r="31" spans="1:33" s="21" customFormat="1" ht="12" customHeight="1" x14ac:dyDescent="0.2">
      <c r="A31" s="29"/>
      <c r="B31" s="19"/>
      <c r="C31" s="32"/>
      <c r="D31" s="23"/>
      <c r="E31" s="23"/>
      <c r="F31" s="26">
        <v>3.0000000000000001E-3</v>
      </c>
      <c r="G31" s="25">
        <v>0.69899999999999995</v>
      </c>
      <c r="H31" s="24">
        <v>1.2999999999999999E-2</v>
      </c>
      <c r="I31" s="26">
        <v>2E-3</v>
      </c>
      <c r="J31" s="25">
        <v>0.107</v>
      </c>
      <c r="K31" s="26">
        <v>0.02</v>
      </c>
      <c r="L31" s="26">
        <v>2.9000000000000001E-2</v>
      </c>
      <c r="M31" s="25">
        <v>0.127</v>
      </c>
      <c r="N31" s="24">
        <v>0</v>
      </c>
      <c r="O31" s="24">
        <v>0.17599999999999999</v>
      </c>
      <c r="P31" s="24">
        <v>0.17799999999999999</v>
      </c>
      <c r="Q31" s="20"/>
      <c r="R31" s="3"/>
      <c r="S31" s="149"/>
      <c r="T31" s="149"/>
      <c r="U31" s="149"/>
      <c r="W31" s="152"/>
      <c r="X31" s="152"/>
    </row>
    <row r="32" spans="1:33" ht="12" customHeight="1" x14ac:dyDescent="0.2">
      <c r="A32" s="28" t="s">
        <v>12</v>
      </c>
      <c r="B32" s="16" t="s">
        <v>58</v>
      </c>
      <c r="C32" s="36" t="s">
        <v>59</v>
      </c>
      <c r="D32" s="23">
        <v>30</v>
      </c>
      <c r="E32" s="66">
        <v>65105</v>
      </c>
      <c r="F32" s="66">
        <v>95</v>
      </c>
      <c r="G32" s="86">
        <v>41830</v>
      </c>
      <c r="H32" s="66">
        <v>1159</v>
      </c>
      <c r="I32" s="66">
        <v>168</v>
      </c>
      <c r="J32" s="86">
        <v>7004</v>
      </c>
      <c r="K32" s="66">
        <v>1672</v>
      </c>
      <c r="L32" s="66">
        <v>2516</v>
      </c>
      <c r="M32" s="86">
        <v>10595</v>
      </c>
      <c r="N32" s="66">
        <v>67</v>
      </c>
      <c r="O32" s="16">
        <v>14783</v>
      </c>
      <c r="P32" s="64">
        <v>14951</v>
      </c>
      <c r="Q32" s="15"/>
      <c r="R32" s="64"/>
      <c r="S32" s="149"/>
      <c r="T32" s="149"/>
      <c r="U32" s="149"/>
      <c r="V32" s="152"/>
      <c r="W32" s="152"/>
      <c r="X32" s="152"/>
    </row>
    <row r="33" spans="1:33" s="21" customFormat="1" ht="12" customHeight="1" x14ac:dyDescent="0.2">
      <c r="A33" s="29"/>
      <c r="B33" s="19"/>
      <c r="C33" s="32"/>
      <c r="D33" s="23"/>
      <c r="E33" s="23"/>
      <c r="F33" s="26">
        <v>1E-3</v>
      </c>
      <c r="G33" s="25">
        <v>0.64300000000000002</v>
      </c>
      <c r="H33" s="24">
        <v>1.7999999999999999E-2</v>
      </c>
      <c r="I33" s="26">
        <v>3.0000000000000001E-3</v>
      </c>
      <c r="J33" s="25">
        <v>0.108</v>
      </c>
      <c r="K33" s="26">
        <v>2.5999999999999999E-2</v>
      </c>
      <c r="L33" s="26">
        <v>3.9E-2</v>
      </c>
      <c r="M33" s="25">
        <v>0.16300000000000001</v>
      </c>
      <c r="N33" s="24">
        <v>1E-3</v>
      </c>
      <c r="O33" s="24">
        <v>0.22700000000000001</v>
      </c>
      <c r="P33" s="24">
        <v>0.23</v>
      </c>
      <c r="Q33" s="20"/>
      <c r="R33" s="3"/>
      <c r="S33" s="149"/>
      <c r="T33" s="149"/>
      <c r="U33" s="149"/>
      <c r="V33" s="152"/>
      <c r="W33" s="152"/>
      <c r="X33" s="152"/>
    </row>
    <row r="34" spans="1:33" ht="12" customHeight="1" x14ac:dyDescent="0.2">
      <c r="A34" s="28" t="s">
        <v>12</v>
      </c>
      <c r="B34" s="16" t="s">
        <v>576</v>
      </c>
      <c r="C34" s="36">
        <v>68251095</v>
      </c>
      <c r="D34" s="23">
        <v>0</v>
      </c>
      <c r="E34" s="66">
        <v>48850</v>
      </c>
      <c r="F34" s="66">
        <v>44</v>
      </c>
      <c r="G34" s="86">
        <v>28586</v>
      </c>
      <c r="H34" s="66">
        <v>810</v>
      </c>
      <c r="I34" s="66">
        <v>167</v>
      </c>
      <c r="J34" s="86">
        <v>5135</v>
      </c>
      <c r="K34" s="66">
        <v>1952</v>
      </c>
      <c r="L34" s="66">
        <v>2437</v>
      </c>
      <c r="M34" s="86">
        <v>9719</v>
      </c>
      <c r="N34" s="66">
        <v>1</v>
      </c>
      <c r="O34" s="16">
        <v>14108</v>
      </c>
      <c r="P34" s="64">
        <v>14275</v>
      </c>
      <c r="Q34" s="15"/>
      <c r="R34" s="64"/>
      <c r="S34" s="149"/>
      <c r="T34" s="149"/>
      <c r="U34" s="149"/>
      <c r="V34" s="152"/>
      <c r="W34" s="152"/>
      <c r="X34" s="152"/>
    </row>
    <row r="35" spans="1:33" s="21" customFormat="1" ht="12" customHeight="1" x14ac:dyDescent="0.2">
      <c r="A35" s="29"/>
      <c r="B35" s="19"/>
      <c r="C35" s="32"/>
      <c r="D35" s="23"/>
      <c r="E35" s="23"/>
      <c r="F35" s="26">
        <v>1E-3</v>
      </c>
      <c r="G35" s="25">
        <v>0.58499999999999996</v>
      </c>
      <c r="H35" s="24">
        <v>1.7000000000000001E-2</v>
      </c>
      <c r="I35" s="26">
        <v>3.0000000000000001E-3</v>
      </c>
      <c r="J35" s="25">
        <v>0.105</v>
      </c>
      <c r="K35" s="26">
        <v>0.04</v>
      </c>
      <c r="L35" s="26">
        <v>0.05</v>
      </c>
      <c r="M35" s="25">
        <v>0.19900000000000001</v>
      </c>
      <c r="N35" s="24">
        <v>0</v>
      </c>
      <c r="O35" s="24">
        <v>0.28899999999999998</v>
      </c>
      <c r="P35" s="24">
        <v>0.29199999999999998</v>
      </c>
      <c r="Q35" s="20"/>
      <c r="R35" s="3"/>
      <c r="S35" s="149"/>
      <c r="T35" s="149"/>
      <c r="U35" s="149"/>
      <c r="V35" s="152"/>
      <c r="W35" s="152"/>
      <c r="X35" s="152"/>
    </row>
    <row r="36" spans="1:33" ht="12" customHeight="1" x14ac:dyDescent="0.2">
      <c r="A36" s="28" t="s">
        <v>44</v>
      </c>
      <c r="B36" s="16" t="s">
        <v>45</v>
      </c>
      <c r="C36" s="36" t="s">
        <v>46</v>
      </c>
      <c r="D36" s="23">
        <v>30</v>
      </c>
      <c r="E36" s="66">
        <v>51064</v>
      </c>
      <c r="F36" s="66">
        <v>92</v>
      </c>
      <c r="G36" s="86">
        <v>36440</v>
      </c>
      <c r="H36" s="66">
        <v>902</v>
      </c>
      <c r="I36" s="66">
        <v>108</v>
      </c>
      <c r="J36" s="86">
        <v>6051</v>
      </c>
      <c r="K36" s="66">
        <v>1191</v>
      </c>
      <c r="L36" s="66">
        <v>1440</v>
      </c>
      <c r="M36" s="86">
        <v>4786</v>
      </c>
      <c r="N36" s="66">
        <v>53</v>
      </c>
      <c r="O36" s="16">
        <v>7417</v>
      </c>
      <c r="P36" s="64">
        <v>7525</v>
      </c>
      <c r="Q36" s="15"/>
      <c r="R36" s="64"/>
      <c r="S36" s="149"/>
      <c r="T36" s="149"/>
      <c r="U36" s="149"/>
      <c r="V36" s="152"/>
      <c r="W36" s="152"/>
      <c r="X36" s="152"/>
    </row>
    <row r="37" spans="1:33" ht="12" customHeight="1" x14ac:dyDescent="0.2">
      <c r="A37" s="28"/>
      <c r="B37" s="16"/>
      <c r="C37" s="36"/>
      <c r="D37" s="23"/>
      <c r="E37" s="23"/>
      <c r="F37" s="26">
        <v>2E-3</v>
      </c>
      <c r="G37" s="25">
        <v>0.71399999999999997</v>
      </c>
      <c r="H37" s="24">
        <v>1.7999999999999999E-2</v>
      </c>
      <c r="I37" s="26">
        <v>2E-3</v>
      </c>
      <c r="J37" s="25">
        <v>0.11799999999999999</v>
      </c>
      <c r="K37" s="26">
        <v>2.3E-2</v>
      </c>
      <c r="L37" s="26">
        <v>2.8000000000000001E-2</v>
      </c>
      <c r="M37" s="25">
        <v>9.4E-2</v>
      </c>
      <c r="N37" s="24">
        <v>1E-3</v>
      </c>
      <c r="O37" s="24">
        <v>0.14499999999999999</v>
      </c>
      <c r="P37" s="24">
        <v>0.14699999999999999</v>
      </c>
      <c r="Q37" s="15"/>
      <c r="R37" s="3"/>
      <c r="S37" s="149"/>
      <c r="T37" s="149"/>
      <c r="U37" s="149"/>
      <c r="V37" s="152"/>
      <c r="W37" s="152"/>
      <c r="X37" s="152"/>
    </row>
    <row r="38" spans="1:33" s="21" customFormat="1" ht="12" customHeight="1" x14ac:dyDescent="0.2">
      <c r="A38" s="28" t="s">
        <v>47</v>
      </c>
      <c r="B38" s="16" t="s">
        <v>52</v>
      </c>
      <c r="C38" s="36" t="s">
        <v>53</v>
      </c>
      <c r="D38" s="23">
        <v>0</v>
      </c>
      <c r="E38" s="66">
        <v>80240</v>
      </c>
      <c r="F38" s="66">
        <v>10</v>
      </c>
      <c r="G38" s="86">
        <v>57040</v>
      </c>
      <c r="H38" s="66">
        <v>907</v>
      </c>
      <c r="I38" s="66">
        <v>33</v>
      </c>
      <c r="J38" s="86">
        <v>10852</v>
      </c>
      <c r="K38" s="66">
        <v>1400</v>
      </c>
      <c r="L38" s="66">
        <v>2022</v>
      </c>
      <c r="M38" s="86">
        <v>7899</v>
      </c>
      <c r="N38" s="66">
        <v>78</v>
      </c>
      <c r="O38" s="16">
        <v>11321</v>
      </c>
      <c r="P38" s="64">
        <v>11354</v>
      </c>
      <c r="Q38" s="20"/>
      <c r="R38" s="64"/>
      <c r="S38" s="149"/>
      <c r="T38" s="149"/>
      <c r="U38" s="149"/>
      <c r="V38" s="152"/>
      <c r="W38" s="152"/>
      <c r="X38" s="152"/>
    </row>
    <row r="39" spans="1:33" ht="12" customHeight="1" x14ac:dyDescent="0.2">
      <c r="A39" s="28"/>
      <c r="B39" s="16"/>
      <c r="C39" s="36"/>
      <c r="D39" s="23"/>
      <c r="E39" s="23"/>
      <c r="F39" s="26">
        <v>0</v>
      </c>
      <c r="G39" s="25">
        <v>0.71099999999999997</v>
      </c>
      <c r="H39" s="24">
        <v>1.0999999999999999E-2</v>
      </c>
      <c r="I39" s="26">
        <v>0</v>
      </c>
      <c r="J39" s="25">
        <v>0.13500000000000001</v>
      </c>
      <c r="K39" s="26">
        <v>1.7000000000000001E-2</v>
      </c>
      <c r="L39" s="26">
        <v>2.5000000000000001E-2</v>
      </c>
      <c r="M39" s="25">
        <v>9.8000000000000004E-2</v>
      </c>
      <c r="N39" s="24">
        <v>1E-3</v>
      </c>
      <c r="O39" s="24">
        <v>0.14099999999999999</v>
      </c>
      <c r="P39" s="24">
        <v>0.14199999999999999</v>
      </c>
      <c r="Q39" s="15"/>
      <c r="R39" s="3"/>
      <c r="S39" s="149"/>
      <c r="T39" s="149"/>
      <c r="U39" s="149"/>
      <c r="V39" s="152"/>
      <c r="W39" s="152"/>
      <c r="X39" s="152"/>
    </row>
    <row r="40" spans="1:33" s="68" customFormat="1" ht="12" customHeight="1" x14ac:dyDescent="0.2">
      <c r="A40" s="69" t="s">
        <v>47</v>
      </c>
      <c r="B40" s="70" t="s">
        <v>50</v>
      </c>
      <c r="C40" s="83" t="s">
        <v>51</v>
      </c>
      <c r="D40" s="23">
        <v>28</v>
      </c>
      <c r="E40" s="66">
        <v>153963</v>
      </c>
      <c r="F40" s="66">
        <v>480</v>
      </c>
      <c r="G40" s="86">
        <v>114006</v>
      </c>
      <c r="H40" s="66">
        <v>1701</v>
      </c>
      <c r="I40" s="66">
        <v>391</v>
      </c>
      <c r="J40" s="86">
        <v>14855</v>
      </c>
      <c r="K40" s="66">
        <v>3751</v>
      </c>
      <c r="L40" s="66">
        <v>3198</v>
      </c>
      <c r="M40" s="86">
        <v>12002</v>
      </c>
      <c r="N40" s="66">
        <v>3580</v>
      </c>
      <c r="O40" s="16">
        <v>18951</v>
      </c>
      <c r="P40" s="64">
        <v>19342</v>
      </c>
      <c r="Q40" s="20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21" customFormat="1" ht="12" customHeight="1" x14ac:dyDescent="0.2">
      <c r="A41" s="69"/>
      <c r="B41" s="70"/>
      <c r="C41" s="83"/>
      <c r="D41" s="23"/>
      <c r="E41" s="23"/>
      <c r="F41" s="26">
        <v>3.0000000000000001E-3</v>
      </c>
      <c r="G41" s="25">
        <v>0.74</v>
      </c>
      <c r="H41" s="24">
        <v>1.0999999999999999E-2</v>
      </c>
      <c r="I41" s="26">
        <v>3.0000000000000001E-3</v>
      </c>
      <c r="J41" s="25">
        <v>9.6000000000000002E-2</v>
      </c>
      <c r="K41" s="26">
        <v>2.4E-2</v>
      </c>
      <c r="L41" s="26">
        <v>2.1000000000000001E-2</v>
      </c>
      <c r="M41" s="25">
        <v>7.8E-2</v>
      </c>
      <c r="N41" s="24">
        <v>2.3E-2</v>
      </c>
      <c r="O41" s="24">
        <v>0.123</v>
      </c>
      <c r="P41" s="24">
        <v>0.126</v>
      </c>
      <c r="Q41" s="20"/>
      <c r="R41" s="64"/>
      <c r="S41" s="149"/>
      <c r="T41" s="149"/>
      <c r="U41" s="149"/>
    </row>
    <row r="42" spans="1:33" s="21" customFormat="1" ht="12" customHeight="1" x14ac:dyDescent="0.2">
      <c r="A42" s="69" t="s">
        <v>47</v>
      </c>
      <c r="B42" s="70" t="s">
        <v>342</v>
      </c>
      <c r="C42" s="83">
        <v>73211002</v>
      </c>
      <c r="D42" s="23">
        <v>28</v>
      </c>
      <c r="E42" s="66">
        <v>110723</v>
      </c>
      <c r="F42" s="66">
        <v>312</v>
      </c>
      <c r="G42" s="86">
        <v>82816</v>
      </c>
      <c r="H42" s="66">
        <v>1418</v>
      </c>
      <c r="I42" s="66">
        <v>474</v>
      </c>
      <c r="J42" s="86">
        <v>9574</v>
      </c>
      <c r="K42" s="66">
        <v>3209</v>
      </c>
      <c r="L42" s="66">
        <v>2345</v>
      </c>
      <c r="M42" s="86">
        <v>8101</v>
      </c>
      <c r="N42" s="66">
        <v>2474</v>
      </c>
      <c r="O42" s="16">
        <v>13655</v>
      </c>
      <c r="P42" s="64">
        <v>14129</v>
      </c>
      <c r="Q42" s="20"/>
      <c r="R42" s="64"/>
      <c r="S42" s="149"/>
      <c r="T42" s="149"/>
      <c r="U42" s="149"/>
      <c r="V42" s="152"/>
      <c r="W42" s="152"/>
      <c r="X42" s="152"/>
      <c r="Z42" s="149"/>
    </row>
    <row r="43" spans="1:33" s="21" customFormat="1" ht="12" customHeight="1" x14ac:dyDescent="0.2">
      <c r="A43" s="69"/>
      <c r="B43" s="70"/>
      <c r="C43" s="83"/>
      <c r="D43" s="23"/>
      <c r="E43" s="23"/>
      <c r="F43" s="26">
        <v>3.0000000000000001E-3</v>
      </c>
      <c r="G43" s="25">
        <v>0.748</v>
      </c>
      <c r="H43" s="24">
        <v>1.2999999999999999E-2</v>
      </c>
      <c r="I43" s="26">
        <v>4.0000000000000001E-3</v>
      </c>
      <c r="J43" s="25">
        <v>8.5999999999999993E-2</v>
      </c>
      <c r="K43" s="26">
        <v>2.9000000000000001E-2</v>
      </c>
      <c r="L43" s="26">
        <v>2.1000000000000001E-2</v>
      </c>
      <c r="M43" s="25">
        <v>7.2999999999999995E-2</v>
      </c>
      <c r="N43" s="24">
        <v>2.1999999999999999E-2</v>
      </c>
      <c r="O43" s="24">
        <v>0.123</v>
      </c>
      <c r="P43" s="24">
        <v>0.128</v>
      </c>
      <c r="Q43" s="20"/>
      <c r="R43" s="3"/>
      <c r="S43" s="149"/>
      <c r="T43" s="149"/>
      <c r="U43" s="149"/>
    </row>
    <row r="44" spans="1:33" ht="12" customHeight="1" x14ac:dyDescent="0.2">
      <c r="A44" s="28" t="s">
        <v>47</v>
      </c>
      <c r="B44" s="16" t="s">
        <v>48</v>
      </c>
      <c r="C44" s="36" t="s">
        <v>49</v>
      </c>
      <c r="D44" s="23">
        <v>19</v>
      </c>
      <c r="E44" s="66">
        <v>56941</v>
      </c>
      <c r="F44" s="251" t="s">
        <v>1370</v>
      </c>
      <c r="G44" s="22" t="s">
        <v>1370</v>
      </c>
      <c r="H44" s="251" t="s">
        <v>1370</v>
      </c>
      <c r="I44" s="251" t="s">
        <v>1370</v>
      </c>
      <c r="J44" s="22" t="s">
        <v>1370</v>
      </c>
      <c r="K44" s="251" t="s">
        <v>1370</v>
      </c>
      <c r="L44" s="251" t="s">
        <v>1370</v>
      </c>
      <c r="M44" s="22" t="s">
        <v>1370</v>
      </c>
      <c r="N44" s="251" t="s">
        <v>1370</v>
      </c>
      <c r="O44" s="251" t="s">
        <v>1370</v>
      </c>
      <c r="P44" s="36" t="s">
        <v>1370</v>
      </c>
      <c r="Q44" s="15"/>
      <c r="R44" s="64"/>
      <c r="S44" s="149"/>
      <c r="T44" s="149"/>
      <c r="U44" s="149"/>
      <c r="V44" s="152"/>
      <c r="W44" s="152"/>
      <c r="X44" s="152"/>
    </row>
    <row r="45" spans="1:33" s="21" customFormat="1" ht="12" customHeight="1" x14ac:dyDescent="0.2">
      <c r="A45" s="29"/>
      <c r="B45" s="19"/>
      <c r="C45" s="32"/>
      <c r="D45" s="23"/>
      <c r="E45" s="23"/>
      <c r="F45" s="26"/>
      <c r="G45" s="25"/>
      <c r="H45" s="24"/>
      <c r="I45" s="26"/>
      <c r="J45" s="25"/>
      <c r="K45" s="26"/>
      <c r="L45" s="26"/>
      <c r="M45" s="25"/>
      <c r="N45" s="24"/>
      <c r="O45" s="24"/>
      <c r="P45" s="24"/>
      <c r="Q45" s="20"/>
      <c r="R45" s="3"/>
      <c r="S45" s="149"/>
      <c r="T45" s="149"/>
      <c r="U45" s="149"/>
    </row>
    <row r="46" spans="1:33" ht="12" customHeight="1" x14ac:dyDescent="0.2">
      <c r="A46" s="28" t="s">
        <v>47</v>
      </c>
      <c r="B46" s="16" t="s">
        <v>197</v>
      </c>
      <c r="C46" s="36" t="s">
        <v>574</v>
      </c>
      <c r="D46" s="23">
        <v>30</v>
      </c>
      <c r="E46" s="66">
        <v>80648</v>
      </c>
      <c r="F46" s="66">
        <v>129</v>
      </c>
      <c r="G46" s="86">
        <v>56280</v>
      </c>
      <c r="H46" s="66">
        <v>1265</v>
      </c>
      <c r="I46" s="66">
        <v>331</v>
      </c>
      <c r="J46" s="86">
        <v>8110</v>
      </c>
      <c r="K46" s="66">
        <v>2680</v>
      </c>
      <c r="L46" s="66">
        <v>1958</v>
      </c>
      <c r="M46" s="86">
        <v>7758</v>
      </c>
      <c r="N46" s="66">
        <v>2138</v>
      </c>
      <c r="O46" s="16">
        <v>12396</v>
      </c>
      <c r="P46" s="64">
        <v>12727</v>
      </c>
      <c r="Q46" s="15"/>
      <c r="R46" s="64"/>
      <c r="S46" s="149"/>
      <c r="T46" s="149"/>
      <c r="U46" s="149"/>
      <c r="V46" s="152"/>
      <c r="W46" s="152"/>
      <c r="X46" s="152"/>
    </row>
    <row r="47" spans="1:33" s="21" customFormat="1" ht="12" customHeight="1" x14ac:dyDescent="0.2">
      <c r="A47" s="29"/>
      <c r="B47" s="19"/>
      <c r="C47" s="32"/>
      <c r="D47" s="23"/>
      <c r="E47" s="23"/>
      <c r="F47" s="26">
        <v>2E-3</v>
      </c>
      <c r="G47" s="25">
        <v>0.69799999999999995</v>
      </c>
      <c r="H47" s="24">
        <v>1.6E-2</v>
      </c>
      <c r="I47" s="26">
        <v>4.0000000000000001E-3</v>
      </c>
      <c r="J47" s="25">
        <v>0.10100000000000001</v>
      </c>
      <c r="K47" s="26">
        <v>3.3000000000000002E-2</v>
      </c>
      <c r="L47" s="26">
        <v>2.4E-2</v>
      </c>
      <c r="M47" s="25">
        <v>9.6000000000000002E-2</v>
      </c>
      <c r="N47" s="24">
        <v>2.7E-2</v>
      </c>
      <c r="O47" s="24">
        <v>0.154</v>
      </c>
      <c r="P47" s="24">
        <v>0.158</v>
      </c>
      <c r="Q47" s="20"/>
      <c r="R47" s="3"/>
      <c r="S47" s="149"/>
      <c r="T47" s="149"/>
      <c r="U47" s="149"/>
    </row>
    <row r="48" spans="1:33" ht="12" customHeight="1" x14ac:dyDescent="0.2">
      <c r="A48" s="28" t="s">
        <v>21</v>
      </c>
      <c r="B48" s="16" t="s">
        <v>54</v>
      </c>
      <c r="C48" s="36" t="s">
        <v>55</v>
      </c>
      <c r="D48" s="23">
        <v>30</v>
      </c>
      <c r="E48" s="66">
        <v>38539</v>
      </c>
      <c r="F48" s="66">
        <v>95</v>
      </c>
      <c r="G48" s="86">
        <v>27772</v>
      </c>
      <c r="H48" s="66">
        <v>516</v>
      </c>
      <c r="I48" s="66">
        <v>50</v>
      </c>
      <c r="J48" s="86">
        <v>4079</v>
      </c>
      <c r="K48" s="66">
        <v>793</v>
      </c>
      <c r="L48" s="66">
        <v>1046</v>
      </c>
      <c r="M48" s="86">
        <v>4154</v>
      </c>
      <c r="N48" s="66">
        <v>33</v>
      </c>
      <c r="O48" s="16">
        <v>5993</v>
      </c>
      <c r="P48" s="64">
        <v>6043</v>
      </c>
      <c r="Q48" s="15"/>
      <c r="R48" s="64"/>
      <c r="S48" s="149"/>
      <c r="T48" s="149"/>
      <c r="U48" s="149"/>
      <c r="V48" s="152"/>
      <c r="W48" s="152"/>
      <c r="X48" s="152"/>
    </row>
    <row r="49" spans="1:25" s="21" customFormat="1" ht="12" customHeight="1" x14ac:dyDescent="0.2">
      <c r="A49" s="29"/>
      <c r="B49" s="19"/>
      <c r="C49" s="32"/>
      <c r="D49" s="23"/>
      <c r="E49" s="23"/>
      <c r="F49" s="26">
        <v>2E-3</v>
      </c>
      <c r="G49" s="25">
        <v>0.72099999999999997</v>
      </c>
      <c r="H49" s="24">
        <v>1.2999999999999999E-2</v>
      </c>
      <c r="I49" s="26">
        <v>1E-3</v>
      </c>
      <c r="J49" s="25">
        <v>0.106</v>
      </c>
      <c r="K49" s="26">
        <v>2.1000000000000001E-2</v>
      </c>
      <c r="L49" s="26">
        <v>2.7E-2</v>
      </c>
      <c r="M49" s="25">
        <v>0.108</v>
      </c>
      <c r="N49" s="24">
        <v>1E-3</v>
      </c>
      <c r="O49" s="24">
        <v>0.156</v>
      </c>
      <c r="P49" s="24">
        <v>0.157</v>
      </c>
      <c r="Q49" s="20"/>
      <c r="R49" s="3"/>
      <c r="S49" s="149"/>
      <c r="T49" s="149"/>
      <c r="U49" s="149"/>
      <c r="V49" s="152"/>
      <c r="W49" s="152"/>
      <c r="X49" s="152"/>
    </row>
    <row r="50" spans="1:25" ht="12" customHeight="1" x14ac:dyDescent="0.2">
      <c r="A50" s="28" t="s">
        <v>21</v>
      </c>
      <c r="B50" s="16" t="s">
        <v>56</v>
      </c>
      <c r="C50" s="36" t="s">
        <v>57</v>
      </c>
      <c r="D50" s="23">
        <v>30</v>
      </c>
      <c r="E50" s="66">
        <v>108498</v>
      </c>
      <c r="F50" s="66">
        <v>337</v>
      </c>
      <c r="G50" s="86">
        <v>83678</v>
      </c>
      <c r="H50" s="66">
        <v>1201</v>
      </c>
      <c r="I50" s="66">
        <v>169</v>
      </c>
      <c r="J50" s="86">
        <v>11113</v>
      </c>
      <c r="K50" s="66">
        <v>2739</v>
      </c>
      <c r="L50" s="66">
        <v>2242</v>
      </c>
      <c r="M50" s="86">
        <v>6920</v>
      </c>
      <c r="N50" s="66">
        <v>97</v>
      </c>
      <c r="O50" s="16">
        <v>11901</v>
      </c>
      <c r="P50" s="64">
        <v>12070</v>
      </c>
      <c r="Q50" s="15"/>
      <c r="R50" s="183"/>
      <c r="S50" s="149"/>
      <c r="T50" s="149"/>
      <c r="U50" s="149"/>
      <c r="V50" s="152"/>
      <c r="W50" s="152"/>
      <c r="X50" s="152"/>
    </row>
    <row r="51" spans="1:25" ht="12" customHeight="1" x14ac:dyDescent="0.2">
      <c r="A51" s="28"/>
      <c r="B51" s="16"/>
      <c r="C51" s="36"/>
      <c r="D51" s="23"/>
      <c r="E51" s="23"/>
      <c r="F51" s="26">
        <v>3.0000000000000001E-3</v>
      </c>
      <c r="G51" s="25">
        <v>0.77100000000000002</v>
      </c>
      <c r="H51" s="24">
        <v>1.0999999999999999E-2</v>
      </c>
      <c r="I51" s="26">
        <v>2E-3</v>
      </c>
      <c r="J51" s="25">
        <v>0.10199999999999999</v>
      </c>
      <c r="K51" s="26">
        <v>2.5000000000000001E-2</v>
      </c>
      <c r="L51" s="26">
        <v>2.1000000000000001E-2</v>
      </c>
      <c r="M51" s="25">
        <v>6.4000000000000001E-2</v>
      </c>
      <c r="N51" s="24">
        <v>1E-3</v>
      </c>
      <c r="O51" s="24">
        <v>0.11</v>
      </c>
      <c r="P51" s="24">
        <v>0.111</v>
      </c>
      <c r="Q51" s="15"/>
      <c r="R51" s="183"/>
      <c r="S51" s="149"/>
      <c r="T51" s="149"/>
      <c r="U51" s="149"/>
      <c r="V51" s="152"/>
      <c r="W51" s="152"/>
      <c r="X51" s="152"/>
    </row>
    <row r="52" spans="1:25" ht="12" customHeight="1" x14ac:dyDescent="0.2">
      <c r="A52" s="28" t="s">
        <v>21</v>
      </c>
      <c r="B52" s="16" t="s">
        <v>115</v>
      </c>
      <c r="C52" s="36">
        <v>70201001</v>
      </c>
      <c r="D52" s="23">
        <v>0</v>
      </c>
      <c r="E52" s="66">
        <v>140224</v>
      </c>
      <c r="F52" s="66">
        <v>578</v>
      </c>
      <c r="G52" s="86">
        <v>107913</v>
      </c>
      <c r="H52" s="66">
        <v>1431</v>
      </c>
      <c r="I52" s="66">
        <v>175</v>
      </c>
      <c r="J52" s="86">
        <v>12610</v>
      </c>
      <c r="K52" s="66">
        <v>3579</v>
      </c>
      <c r="L52" s="66">
        <v>2234</v>
      </c>
      <c r="M52" s="86">
        <v>6593</v>
      </c>
      <c r="N52" s="66">
        <v>5111</v>
      </c>
      <c r="O52" s="16">
        <v>12406</v>
      </c>
      <c r="P52" s="64">
        <v>12581</v>
      </c>
      <c r="Q52" s="15"/>
      <c r="R52" s="183"/>
      <c r="S52" s="149"/>
      <c r="T52" s="149"/>
      <c r="U52" s="149"/>
      <c r="V52" s="152"/>
      <c r="W52" s="152"/>
      <c r="X52" s="152"/>
    </row>
    <row r="53" spans="1:25" ht="12" customHeight="1" x14ac:dyDescent="0.2">
      <c r="A53" s="28"/>
      <c r="B53" s="16"/>
      <c r="C53" s="36"/>
      <c r="D53" s="23"/>
      <c r="E53" s="23"/>
      <c r="F53" s="26">
        <v>4.0000000000000001E-3</v>
      </c>
      <c r="G53" s="25">
        <v>0.77</v>
      </c>
      <c r="H53" s="24">
        <v>0.01</v>
      </c>
      <c r="I53" s="26">
        <v>1E-3</v>
      </c>
      <c r="J53" s="25">
        <v>0.09</v>
      </c>
      <c r="K53" s="26">
        <v>2.5999999999999999E-2</v>
      </c>
      <c r="L53" s="26">
        <v>1.6E-2</v>
      </c>
      <c r="M53" s="25">
        <v>4.7E-2</v>
      </c>
      <c r="N53" s="24">
        <v>3.5999999999999997E-2</v>
      </c>
      <c r="O53" s="24">
        <v>8.7999999999999995E-2</v>
      </c>
      <c r="P53" s="24">
        <v>0.09</v>
      </c>
      <c r="Q53" s="15"/>
      <c r="R53" s="3"/>
      <c r="S53" s="186"/>
      <c r="T53" s="149"/>
      <c r="U53" s="149"/>
    </row>
    <row r="54" spans="1:25" ht="12" customHeight="1" x14ac:dyDescent="0.2">
      <c r="A54" s="28" t="s">
        <v>21</v>
      </c>
      <c r="B54" s="16" t="s">
        <v>546</v>
      </c>
      <c r="C54" s="36">
        <v>71201003</v>
      </c>
      <c r="D54" s="23">
        <v>0</v>
      </c>
      <c r="E54" s="66">
        <v>118264</v>
      </c>
      <c r="F54" s="66">
        <v>1449</v>
      </c>
      <c r="G54" s="86">
        <v>91315</v>
      </c>
      <c r="H54" s="66">
        <v>1148</v>
      </c>
      <c r="I54" s="66">
        <v>190</v>
      </c>
      <c r="J54" s="86">
        <v>12498</v>
      </c>
      <c r="K54" s="66">
        <v>3006</v>
      </c>
      <c r="L54" s="66">
        <v>2200</v>
      </c>
      <c r="M54" s="86">
        <v>6394</v>
      </c>
      <c r="N54" s="66">
        <v>65</v>
      </c>
      <c r="O54" s="16">
        <v>11600</v>
      </c>
      <c r="P54" s="64">
        <v>11790</v>
      </c>
      <c r="Q54" s="15"/>
      <c r="R54" s="183"/>
      <c r="S54" s="149"/>
      <c r="T54" s="149"/>
      <c r="U54" s="149"/>
      <c r="V54" s="152"/>
      <c r="W54" s="152"/>
      <c r="X54" s="152"/>
    </row>
    <row r="55" spans="1:25" ht="12" customHeight="1" x14ac:dyDescent="0.2">
      <c r="A55" s="28"/>
      <c r="B55" s="16"/>
      <c r="C55" s="36"/>
      <c r="D55" s="23"/>
      <c r="E55" s="23"/>
      <c r="F55" s="26">
        <v>1.2E-2</v>
      </c>
      <c r="G55" s="25">
        <v>0.77200000000000002</v>
      </c>
      <c r="H55" s="24">
        <v>0.01</v>
      </c>
      <c r="I55" s="26">
        <v>2E-3</v>
      </c>
      <c r="J55" s="25">
        <v>0.106</v>
      </c>
      <c r="K55" s="26">
        <v>2.5000000000000001E-2</v>
      </c>
      <c r="L55" s="26">
        <v>1.9E-2</v>
      </c>
      <c r="M55" s="25">
        <v>5.3999999999999999E-2</v>
      </c>
      <c r="N55" s="24">
        <v>1E-3</v>
      </c>
      <c r="O55" s="24">
        <v>9.8000000000000004E-2</v>
      </c>
      <c r="P55" s="24">
        <v>0.1</v>
      </c>
      <c r="Q55" s="15"/>
      <c r="R55" s="3"/>
      <c r="S55" s="149"/>
      <c r="T55" s="149"/>
      <c r="U55" s="149"/>
      <c r="Y55" s="21"/>
    </row>
    <row r="56" spans="1:25" s="21" customFormat="1" ht="12" customHeight="1" x14ac:dyDescent="0.2">
      <c r="A56" s="28" t="s">
        <v>21</v>
      </c>
      <c r="B56" s="16" t="s">
        <v>65</v>
      </c>
      <c r="C56" s="36" t="s">
        <v>66</v>
      </c>
      <c r="D56" s="23">
        <v>15</v>
      </c>
      <c r="E56" s="66">
        <v>108454</v>
      </c>
      <c r="F56" s="66">
        <v>18</v>
      </c>
      <c r="G56" s="86">
        <v>93492</v>
      </c>
      <c r="H56" s="66">
        <v>339</v>
      </c>
      <c r="I56" s="66">
        <v>135</v>
      </c>
      <c r="J56" s="86">
        <v>4537</v>
      </c>
      <c r="K56" s="66">
        <v>6978</v>
      </c>
      <c r="L56" s="66">
        <v>696</v>
      </c>
      <c r="M56" s="86">
        <v>2210</v>
      </c>
      <c r="N56" s="66">
        <v>49</v>
      </c>
      <c r="O56" s="16">
        <v>9884</v>
      </c>
      <c r="P56" s="64">
        <v>10019</v>
      </c>
      <c r="Q56" s="20"/>
      <c r="R56" s="183"/>
      <c r="S56" s="149"/>
      <c r="T56" s="149"/>
      <c r="U56" s="149"/>
      <c r="V56" s="152"/>
      <c r="W56" s="152"/>
      <c r="X56" s="152"/>
    </row>
    <row r="57" spans="1:25" s="21" customFormat="1" ht="12" customHeight="1" x14ac:dyDescent="0.2">
      <c r="A57" s="28"/>
      <c r="B57" s="16"/>
      <c r="C57" s="36"/>
      <c r="D57" s="23"/>
      <c r="E57" s="23"/>
      <c r="F57" s="26">
        <v>0</v>
      </c>
      <c r="G57" s="25">
        <v>0.86199999999999999</v>
      </c>
      <c r="H57" s="24">
        <v>3.0000000000000001E-3</v>
      </c>
      <c r="I57" s="26">
        <v>1E-3</v>
      </c>
      <c r="J57" s="25">
        <v>4.2000000000000003E-2</v>
      </c>
      <c r="K57" s="26">
        <v>6.4000000000000001E-2</v>
      </c>
      <c r="L57" s="26">
        <v>6.0000000000000001E-3</v>
      </c>
      <c r="M57" s="25">
        <v>0.02</v>
      </c>
      <c r="N57" s="24">
        <v>0</v>
      </c>
      <c r="O57" s="24">
        <v>9.0999999999999998E-2</v>
      </c>
      <c r="P57" s="24">
        <v>9.1999999999999998E-2</v>
      </c>
      <c r="Q57" s="20"/>
      <c r="R57" s="3"/>
      <c r="S57" s="149"/>
      <c r="T57" s="149"/>
      <c r="U57" s="149"/>
      <c r="V57" s="152"/>
      <c r="W57" s="152"/>
      <c r="X57" s="152"/>
      <c r="Y57"/>
    </row>
    <row r="58" spans="1:25" ht="12" customHeight="1" x14ac:dyDescent="0.2">
      <c r="A58" s="28" t="s">
        <v>21</v>
      </c>
      <c r="B58" s="16" t="s">
        <v>22</v>
      </c>
      <c r="C58" s="36" t="s">
        <v>23</v>
      </c>
      <c r="D58" s="23">
        <v>30</v>
      </c>
      <c r="E58" s="66">
        <v>56973</v>
      </c>
      <c r="F58" s="66">
        <v>144</v>
      </c>
      <c r="G58" s="86">
        <v>43624</v>
      </c>
      <c r="H58" s="66">
        <v>809</v>
      </c>
      <c r="I58" s="66">
        <v>87</v>
      </c>
      <c r="J58" s="86">
        <v>6080</v>
      </c>
      <c r="K58" s="66">
        <v>1222</v>
      </c>
      <c r="L58" s="66">
        <v>1249</v>
      </c>
      <c r="M58" s="86">
        <v>3726</v>
      </c>
      <c r="N58" s="66">
        <v>32</v>
      </c>
      <c r="O58" s="16">
        <v>6197</v>
      </c>
      <c r="P58" s="64">
        <v>6284</v>
      </c>
      <c r="Q58" s="15"/>
      <c r="R58" s="64"/>
      <c r="S58" s="149"/>
      <c r="T58" s="149"/>
      <c r="U58" s="149"/>
      <c r="V58" s="152"/>
      <c r="W58" s="152"/>
      <c r="X58" s="152"/>
      <c r="Y58" s="21"/>
    </row>
    <row r="59" spans="1:25" s="21" customFormat="1" ht="12" customHeight="1" x14ac:dyDescent="0.2">
      <c r="A59" s="29"/>
      <c r="B59" s="19"/>
      <c r="C59" s="32"/>
      <c r="D59" s="23"/>
      <c r="E59" s="23"/>
      <c r="F59" s="26">
        <v>3.0000000000000001E-3</v>
      </c>
      <c r="G59" s="25">
        <v>0.76600000000000001</v>
      </c>
      <c r="H59" s="24">
        <v>1.4E-2</v>
      </c>
      <c r="I59" s="26">
        <v>2E-3</v>
      </c>
      <c r="J59" s="25">
        <v>0.107</v>
      </c>
      <c r="K59" s="26">
        <v>2.1000000000000001E-2</v>
      </c>
      <c r="L59" s="26">
        <v>2.1999999999999999E-2</v>
      </c>
      <c r="M59" s="25">
        <v>6.5000000000000002E-2</v>
      </c>
      <c r="N59" s="24">
        <v>1E-3</v>
      </c>
      <c r="O59" s="24">
        <v>0.109</v>
      </c>
      <c r="P59" s="24">
        <v>0.11</v>
      </c>
      <c r="Q59" s="20"/>
      <c r="R59" s="3"/>
      <c r="S59" s="149"/>
      <c r="T59" s="149"/>
      <c r="U59" s="149"/>
      <c r="V59" s="152"/>
      <c r="W59" s="152"/>
      <c r="X59" s="152"/>
      <c r="Y59" s="150"/>
    </row>
    <row r="60" spans="1:25" ht="12" customHeight="1" x14ac:dyDescent="0.2">
      <c r="A60" s="69" t="s">
        <v>21</v>
      </c>
      <c r="B60" s="70" t="s">
        <v>24</v>
      </c>
      <c r="C60" s="83" t="s">
        <v>25</v>
      </c>
      <c r="D60" s="23">
        <v>30</v>
      </c>
      <c r="E60" s="66">
        <v>41640</v>
      </c>
      <c r="F60" s="66">
        <v>131</v>
      </c>
      <c r="G60" s="86">
        <v>31585</v>
      </c>
      <c r="H60" s="66">
        <v>599</v>
      </c>
      <c r="I60" s="66">
        <v>84</v>
      </c>
      <c r="J60" s="86">
        <v>4651</v>
      </c>
      <c r="K60" s="66">
        <v>897</v>
      </c>
      <c r="L60" s="66">
        <v>753</v>
      </c>
      <c r="M60" s="86">
        <v>2905</v>
      </c>
      <c r="N60" s="66">
        <v>35</v>
      </c>
      <c r="O60" s="16">
        <v>4555</v>
      </c>
      <c r="P60" s="64">
        <v>4639</v>
      </c>
      <c r="Q60" s="15"/>
      <c r="R60" s="64"/>
      <c r="S60" s="154"/>
      <c r="T60" s="154"/>
      <c r="U60" s="149"/>
      <c r="V60" s="152"/>
      <c r="W60" s="152"/>
      <c r="X60" s="152"/>
      <c r="Y60" s="21"/>
    </row>
    <row r="61" spans="1:25" s="21" customFormat="1" ht="12" customHeight="1" x14ac:dyDescent="0.2">
      <c r="A61" s="29"/>
      <c r="B61" s="19"/>
      <c r="C61" s="32"/>
      <c r="D61" s="23"/>
      <c r="E61" s="23"/>
      <c r="F61" s="26">
        <v>3.0000000000000001E-3</v>
      </c>
      <c r="G61" s="25">
        <v>0.75900000000000001</v>
      </c>
      <c r="H61" s="24">
        <v>1.4E-2</v>
      </c>
      <c r="I61" s="26">
        <v>2E-3</v>
      </c>
      <c r="J61" s="26">
        <v>0.112</v>
      </c>
      <c r="K61" s="26">
        <v>2.1999999999999999E-2</v>
      </c>
      <c r="L61" s="26">
        <v>1.7999999999999999E-2</v>
      </c>
      <c r="M61" s="26">
        <v>7.0000000000000007E-2</v>
      </c>
      <c r="N61" s="24">
        <v>1E-3</v>
      </c>
      <c r="O61" s="24">
        <v>0.109</v>
      </c>
      <c r="P61" s="24">
        <v>0.111</v>
      </c>
      <c r="Q61" s="20"/>
      <c r="R61" s="3"/>
      <c r="S61" s="149"/>
      <c r="T61" s="149"/>
      <c r="U61" s="149"/>
      <c r="V61" s="152"/>
      <c r="W61" s="152"/>
      <c r="X61" s="152"/>
      <c r="Y61"/>
    </row>
    <row r="62" spans="1:25" ht="12" customHeight="1" x14ac:dyDescent="0.2">
      <c r="A62" s="28" t="s">
        <v>75</v>
      </c>
      <c r="B62" s="16" t="s">
        <v>78</v>
      </c>
      <c r="C62" s="36" t="s">
        <v>79</v>
      </c>
      <c r="D62" s="23">
        <v>30</v>
      </c>
      <c r="E62" s="66">
        <v>48470</v>
      </c>
      <c r="F62" s="66">
        <v>100</v>
      </c>
      <c r="G62" s="86">
        <v>36201</v>
      </c>
      <c r="H62" s="66">
        <v>845</v>
      </c>
      <c r="I62" s="66">
        <v>201</v>
      </c>
      <c r="J62" s="86">
        <v>5456</v>
      </c>
      <c r="K62" s="66">
        <v>854</v>
      </c>
      <c r="L62" s="66">
        <v>980</v>
      </c>
      <c r="M62" s="86">
        <v>3792</v>
      </c>
      <c r="N62" s="66">
        <v>42</v>
      </c>
      <c r="O62" s="16">
        <v>5626</v>
      </c>
      <c r="P62" s="64">
        <v>5827</v>
      </c>
      <c r="Q62" s="15"/>
      <c r="R62" s="64"/>
      <c r="S62" s="149"/>
      <c r="T62" s="149"/>
      <c r="U62" s="149"/>
      <c r="V62" s="152"/>
      <c r="W62" s="152"/>
      <c r="X62" s="152"/>
      <c r="Y62" s="21"/>
    </row>
    <row r="63" spans="1:25" s="21" customFormat="1" ht="12" customHeight="1" x14ac:dyDescent="0.2">
      <c r="A63" s="29"/>
      <c r="B63" s="19"/>
      <c r="C63" s="32"/>
      <c r="D63" s="23"/>
      <c r="E63" s="23"/>
      <c r="F63" s="26">
        <v>2E-3</v>
      </c>
      <c r="G63" s="25">
        <v>0.747</v>
      </c>
      <c r="H63" s="24">
        <v>1.7000000000000001E-2</v>
      </c>
      <c r="I63" s="26">
        <v>4.0000000000000001E-3</v>
      </c>
      <c r="J63" s="25">
        <v>0.113</v>
      </c>
      <c r="K63" s="26">
        <v>1.7999999999999999E-2</v>
      </c>
      <c r="L63" s="26">
        <v>0.02</v>
      </c>
      <c r="M63" s="25">
        <v>7.8E-2</v>
      </c>
      <c r="N63" s="24">
        <v>1E-3</v>
      </c>
      <c r="O63" s="24">
        <v>0.11600000000000001</v>
      </c>
      <c r="P63" s="24">
        <v>0.12</v>
      </c>
      <c r="Q63" s="20"/>
      <c r="R63" s="3"/>
      <c r="S63" s="149"/>
      <c r="T63" s="149"/>
      <c r="U63" s="149"/>
      <c r="V63" s="152"/>
      <c r="W63" s="152"/>
      <c r="X63" s="152"/>
      <c r="Y63"/>
    </row>
    <row r="64" spans="1:25" ht="12" customHeight="1" x14ac:dyDescent="0.2">
      <c r="A64" s="28" t="s">
        <v>75</v>
      </c>
      <c r="B64" s="16" t="s">
        <v>76</v>
      </c>
      <c r="C64" s="36" t="s">
        <v>77</v>
      </c>
      <c r="D64" s="23">
        <v>30</v>
      </c>
      <c r="E64" s="66">
        <v>40760</v>
      </c>
      <c r="F64" s="66">
        <v>115</v>
      </c>
      <c r="G64" s="86">
        <v>30969</v>
      </c>
      <c r="H64" s="66">
        <v>648</v>
      </c>
      <c r="I64" s="66">
        <v>193</v>
      </c>
      <c r="J64" s="86">
        <v>4421</v>
      </c>
      <c r="K64" s="66">
        <v>528</v>
      </c>
      <c r="L64" s="66">
        <v>715</v>
      </c>
      <c r="M64" s="86">
        <v>3140</v>
      </c>
      <c r="N64" s="66">
        <v>30</v>
      </c>
      <c r="O64" s="16">
        <v>4383</v>
      </c>
      <c r="P64" s="64">
        <v>4576</v>
      </c>
      <c r="Q64" s="15"/>
      <c r="R64" s="64"/>
      <c r="S64" s="149"/>
      <c r="T64" s="149"/>
      <c r="U64" s="149"/>
      <c r="V64" s="152"/>
      <c r="W64" s="152"/>
      <c r="X64" s="152"/>
      <c r="Y64" s="21"/>
    </row>
    <row r="65" spans="1:33" s="21" customFormat="1" ht="12" customHeight="1" x14ac:dyDescent="0.2">
      <c r="A65" s="29"/>
      <c r="B65" s="19"/>
      <c r="C65" s="32"/>
      <c r="D65" s="23"/>
      <c r="E65" s="23"/>
      <c r="F65" s="26">
        <v>3.0000000000000001E-3</v>
      </c>
      <c r="G65" s="25">
        <v>0.76</v>
      </c>
      <c r="H65" s="24">
        <v>1.6E-2</v>
      </c>
      <c r="I65" s="26">
        <v>5.0000000000000001E-3</v>
      </c>
      <c r="J65" s="25">
        <v>0.108</v>
      </c>
      <c r="K65" s="26">
        <v>1.2999999999999999E-2</v>
      </c>
      <c r="L65" s="26">
        <v>1.7999999999999999E-2</v>
      </c>
      <c r="M65" s="25">
        <v>7.6999999999999999E-2</v>
      </c>
      <c r="N65" s="24">
        <v>1E-3</v>
      </c>
      <c r="O65" s="24">
        <v>0.108</v>
      </c>
      <c r="P65" s="24">
        <v>0.112</v>
      </c>
      <c r="Q65" s="20"/>
      <c r="R65" s="3"/>
      <c r="S65" s="149"/>
      <c r="T65" s="149"/>
      <c r="U65" s="149"/>
      <c r="V65" s="152"/>
      <c r="W65" s="152"/>
      <c r="X65" s="152"/>
      <c r="Y65"/>
    </row>
    <row r="66" spans="1:33" ht="12" customHeight="1" x14ac:dyDescent="0.2">
      <c r="A66" s="28" t="s">
        <v>2</v>
      </c>
      <c r="B66" s="16" t="s">
        <v>3</v>
      </c>
      <c r="C66" s="36" t="s">
        <v>4</v>
      </c>
      <c r="D66" s="23">
        <v>30</v>
      </c>
      <c r="E66" s="66">
        <v>33988</v>
      </c>
      <c r="F66" s="66">
        <v>220</v>
      </c>
      <c r="G66" s="86">
        <v>27561</v>
      </c>
      <c r="H66" s="66">
        <v>324</v>
      </c>
      <c r="I66" s="66">
        <v>45</v>
      </c>
      <c r="J66" s="86">
        <v>3185</v>
      </c>
      <c r="K66" s="66">
        <v>677</v>
      </c>
      <c r="L66" s="66">
        <v>394</v>
      </c>
      <c r="M66" s="86">
        <v>1554</v>
      </c>
      <c r="N66" s="66">
        <v>26</v>
      </c>
      <c r="O66" s="16">
        <v>2625</v>
      </c>
      <c r="P66" s="64">
        <v>2670</v>
      </c>
      <c r="Q66" s="15"/>
      <c r="R66" s="64"/>
      <c r="S66" s="149"/>
      <c r="T66" s="149"/>
      <c r="U66" s="149"/>
      <c r="V66" s="152"/>
      <c r="W66" s="152"/>
      <c r="X66" s="152"/>
      <c r="Y66" s="21"/>
    </row>
    <row r="67" spans="1:33" s="21" customFormat="1" ht="12" customHeight="1" x14ac:dyDescent="0.2">
      <c r="A67" s="29"/>
      <c r="B67" s="19"/>
      <c r="C67" s="32"/>
      <c r="D67" s="23"/>
      <c r="E67" s="23"/>
      <c r="F67" s="26">
        <v>6.0000000000000001E-3</v>
      </c>
      <c r="G67" s="25">
        <v>0.81100000000000005</v>
      </c>
      <c r="H67" s="24">
        <v>0.01</v>
      </c>
      <c r="I67" s="26">
        <v>1E-3</v>
      </c>
      <c r="J67" s="25">
        <v>9.4E-2</v>
      </c>
      <c r="K67" s="26">
        <v>0.02</v>
      </c>
      <c r="L67" s="26">
        <v>1.2E-2</v>
      </c>
      <c r="M67" s="25">
        <v>4.5999999999999999E-2</v>
      </c>
      <c r="N67" s="24">
        <v>1E-3</v>
      </c>
      <c r="O67" s="24">
        <v>7.6999999999999999E-2</v>
      </c>
      <c r="P67" s="24">
        <v>7.9000000000000001E-2</v>
      </c>
      <c r="Q67" s="20"/>
      <c r="R67" s="3"/>
      <c r="S67" s="149"/>
      <c r="T67" s="149"/>
      <c r="U67" s="149"/>
      <c r="V67" s="152"/>
      <c r="W67" s="152"/>
      <c r="X67" s="152"/>
      <c r="Y67"/>
    </row>
    <row r="68" spans="1:33" ht="12" customHeight="1" x14ac:dyDescent="0.2">
      <c r="A68" s="28" t="s">
        <v>2</v>
      </c>
      <c r="B68" s="16" t="s">
        <v>377</v>
      </c>
      <c r="C68" s="36">
        <v>84141001</v>
      </c>
      <c r="D68" s="23">
        <v>30</v>
      </c>
      <c r="E68" s="66">
        <v>7553</v>
      </c>
      <c r="F68" s="66">
        <v>77</v>
      </c>
      <c r="G68" s="86">
        <v>5810</v>
      </c>
      <c r="H68" s="66">
        <v>104</v>
      </c>
      <c r="I68" s="66">
        <v>6</v>
      </c>
      <c r="J68" s="86">
        <v>744</v>
      </c>
      <c r="K68" s="66">
        <v>236</v>
      </c>
      <c r="L68" s="66">
        <v>133</v>
      </c>
      <c r="M68" s="86">
        <v>442</v>
      </c>
      <c r="N68" s="66">
        <v>2</v>
      </c>
      <c r="O68" s="16">
        <v>811</v>
      </c>
      <c r="P68" s="64">
        <v>817</v>
      </c>
      <c r="Q68" s="15"/>
      <c r="R68" s="64"/>
      <c r="S68" s="149"/>
      <c r="T68" s="149"/>
      <c r="U68" s="149"/>
      <c r="V68" s="152"/>
      <c r="W68" s="152"/>
      <c r="X68" s="152"/>
      <c r="Y68" s="21"/>
    </row>
    <row r="69" spans="1:33" s="21" customFormat="1" ht="12" customHeight="1" x14ac:dyDescent="0.2">
      <c r="A69" s="29"/>
      <c r="B69" s="19"/>
      <c r="C69" s="32"/>
      <c r="D69" s="23"/>
      <c r="E69" s="23"/>
      <c r="F69" s="26">
        <v>0.01</v>
      </c>
      <c r="G69" s="25">
        <v>0.76900000000000002</v>
      </c>
      <c r="H69" s="24">
        <v>1.4E-2</v>
      </c>
      <c r="I69" s="26">
        <v>1E-3</v>
      </c>
      <c r="J69" s="25">
        <v>9.9000000000000005E-2</v>
      </c>
      <c r="K69" s="26">
        <v>3.1E-2</v>
      </c>
      <c r="L69" s="26">
        <v>1.7999999999999999E-2</v>
      </c>
      <c r="M69" s="25">
        <v>5.8999999999999997E-2</v>
      </c>
      <c r="N69" s="24">
        <v>0</v>
      </c>
      <c r="O69" s="24">
        <v>0.107</v>
      </c>
      <c r="P69" s="24">
        <v>0.108</v>
      </c>
      <c r="Q69" s="20"/>
      <c r="R69" s="3"/>
      <c r="S69" s="149"/>
      <c r="T69" s="149"/>
      <c r="U69" s="149"/>
      <c r="V69" s="152"/>
      <c r="W69" s="152"/>
      <c r="X69" s="152"/>
      <c r="Y69"/>
    </row>
    <row r="70" spans="1:33" ht="12" customHeight="1" x14ac:dyDescent="0.2">
      <c r="A70" s="28" t="s">
        <v>2</v>
      </c>
      <c r="B70" s="16" t="s">
        <v>333</v>
      </c>
      <c r="C70" s="36" t="s">
        <v>334</v>
      </c>
      <c r="D70" s="23">
        <v>30</v>
      </c>
      <c r="E70" s="66">
        <v>17601</v>
      </c>
      <c r="F70" s="66">
        <v>179</v>
      </c>
      <c r="G70" s="86">
        <v>13858</v>
      </c>
      <c r="H70" s="66">
        <v>231</v>
      </c>
      <c r="I70" s="66">
        <v>22</v>
      </c>
      <c r="J70" s="86">
        <v>1510</v>
      </c>
      <c r="K70" s="66">
        <v>413</v>
      </c>
      <c r="L70" s="66">
        <v>294</v>
      </c>
      <c r="M70" s="86">
        <v>1087</v>
      </c>
      <c r="N70" s="66">
        <v>8</v>
      </c>
      <c r="O70" s="16">
        <v>1794</v>
      </c>
      <c r="P70" s="64">
        <v>1816</v>
      </c>
      <c r="Q70" s="15"/>
      <c r="R70" s="64"/>
      <c r="S70" s="149"/>
      <c r="T70" s="149"/>
      <c r="U70" s="149"/>
      <c r="V70" s="152"/>
      <c r="W70" s="152"/>
      <c r="X70" s="152"/>
    </row>
    <row r="71" spans="1:33" ht="12" customHeight="1" x14ac:dyDescent="0.2">
      <c r="A71" s="28"/>
      <c r="B71" s="16"/>
      <c r="C71" s="36"/>
      <c r="D71" s="23"/>
      <c r="E71" s="23"/>
      <c r="F71" s="26">
        <v>0.01</v>
      </c>
      <c r="G71" s="25">
        <v>0.78700000000000003</v>
      </c>
      <c r="H71" s="24">
        <v>1.2999999999999999E-2</v>
      </c>
      <c r="I71" s="26">
        <v>1E-3</v>
      </c>
      <c r="J71" s="25">
        <v>8.5999999999999993E-2</v>
      </c>
      <c r="K71" s="26">
        <v>2.3E-2</v>
      </c>
      <c r="L71" s="26">
        <v>1.7000000000000001E-2</v>
      </c>
      <c r="M71" s="25">
        <v>6.2E-2</v>
      </c>
      <c r="N71" s="24">
        <v>0</v>
      </c>
      <c r="O71" s="24">
        <v>0.10199999999999999</v>
      </c>
      <c r="P71" s="24">
        <v>0.10299999999999999</v>
      </c>
      <c r="Q71" s="15"/>
      <c r="R71" s="3"/>
      <c r="S71" s="149"/>
      <c r="T71" s="149"/>
      <c r="U71" s="149"/>
      <c r="Y71" s="21"/>
    </row>
    <row r="72" spans="1:33" s="21" customFormat="1" ht="12" customHeight="1" x14ac:dyDescent="0.2">
      <c r="A72" s="28" t="s">
        <v>2</v>
      </c>
      <c r="B72" s="16" t="s">
        <v>30</v>
      </c>
      <c r="C72" s="36" t="s">
        <v>31</v>
      </c>
      <c r="D72" s="23">
        <v>30</v>
      </c>
      <c r="E72" s="66">
        <v>28846</v>
      </c>
      <c r="F72" s="66">
        <v>123</v>
      </c>
      <c r="G72" s="86">
        <v>21702</v>
      </c>
      <c r="H72" s="66">
        <v>463</v>
      </c>
      <c r="I72" s="66">
        <v>43</v>
      </c>
      <c r="J72" s="86">
        <v>3139</v>
      </c>
      <c r="K72" s="66">
        <v>582</v>
      </c>
      <c r="L72" s="66">
        <v>517</v>
      </c>
      <c r="M72" s="86">
        <v>2254</v>
      </c>
      <c r="N72" s="66">
        <v>22</v>
      </c>
      <c r="O72" s="16">
        <v>3353</v>
      </c>
      <c r="P72" s="64">
        <v>3396</v>
      </c>
      <c r="Q72" s="20"/>
      <c r="R72" s="64"/>
      <c r="S72" s="149"/>
      <c r="T72" s="149"/>
      <c r="U72" s="149"/>
      <c r="V72" s="152"/>
      <c r="W72" s="152"/>
      <c r="X72" s="152"/>
    </row>
    <row r="73" spans="1:33" s="21" customFormat="1" ht="12" customHeight="1" x14ac:dyDescent="0.2">
      <c r="A73" s="29"/>
      <c r="B73" s="19"/>
      <c r="C73" s="32"/>
      <c r="D73" s="23"/>
      <c r="E73" s="23"/>
      <c r="F73" s="26">
        <v>4.0000000000000001E-3</v>
      </c>
      <c r="G73" s="25">
        <v>0.752</v>
      </c>
      <c r="H73" s="24">
        <v>1.6E-2</v>
      </c>
      <c r="I73" s="26">
        <v>1E-3</v>
      </c>
      <c r="J73" s="25">
        <v>0.109</v>
      </c>
      <c r="K73" s="26">
        <v>0.02</v>
      </c>
      <c r="L73" s="26">
        <v>1.7999999999999999E-2</v>
      </c>
      <c r="M73" s="25">
        <v>7.8E-2</v>
      </c>
      <c r="N73" s="24">
        <v>1E-3</v>
      </c>
      <c r="O73" s="24">
        <v>0.11600000000000001</v>
      </c>
      <c r="P73" s="24">
        <v>0.11799999999999999</v>
      </c>
      <c r="Q73" s="20"/>
      <c r="R73" s="3"/>
      <c r="S73" s="149"/>
      <c r="T73" s="149"/>
      <c r="U73" s="149"/>
      <c r="V73" s="152"/>
      <c r="W73" s="152"/>
      <c r="X73" s="152"/>
      <c r="Y73"/>
    </row>
    <row r="74" spans="1:33" ht="12" customHeight="1" x14ac:dyDescent="0.2">
      <c r="A74" s="28" t="s">
        <v>6</v>
      </c>
      <c r="B74" s="16" t="s">
        <v>7</v>
      </c>
      <c r="C74" s="36" t="s">
        <v>8</v>
      </c>
      <c r="D74" s="23">
        <v>0</v>
      </c>
      <c r="E74" s="66">
        <v>52763</v>
      </c>
      <c r="F74" s="66">
        <v>199</v>
      </c>
      <c r="G74" s="86">
        <v>45012</v>
      </c>
      <c r="H74" s="66">
        <v>223</v>
      </c>
      <c r="I74" s="66">
        <v>110</v>
      </c>
      <c r="J74" s="86">
        <v>4310</v>
      </c>
      <c r="K74" s="66">
        <v>1427</v>
      </c>
      <c r="L74" s="66">
        <v>337</v>
      </c>
      <c r="M74" s="86">
        <v>923</v>
      </c>
      <c r="N74" s="66">
        <v>222</v>
      </c>
      <c r="O74" s="16">
        <v>2687</v>
      </c>
      <c r="P74" s="64">
        <v>2797</v>
      </c>
      <c r="Q74" s="15"/>
      <c r="R74" s="64"/>
      <c r="S74" s="149"/>
      <c r="T74" s="149"/>
      <c r="U74" s="149"/>
      <c r="V74" s="152"/>
      <c r="W74" s="152"/>
      <c r="X74" s="152"/>
      <c r="Y74" s="21"/>
    </row>
    <row r="75" spans="1:33" s="21" customFormat="1" ht="12" customHeight="1" x14ac:dyDescent="0.2">
      <c r="A75" s="29"/>
      <c r="B75" s="19"/>
      <c r="C75" s="32"/>
      <c r="D75" s="23"/>
      <c r="E75" s="23"/>
      <c r="F75" s="26">
        <v>4.0000000000000001E-3</v>
      </c>
      <c r="G75" s="25">
        <v>0.85299999999999998</v>
      </c>
      <c r="H75" s="24">
        <v>4.0000000000000001E-3</v>
      </c>
      <c r="I75" s="26">
        <v>2E-3</v>
      </c>
      <c r="J75" s="25">
        <v>8.2000000000000003E-2</v>
      </c>
      <c r="K75" s="26">
        <v>2.7E-2</v>
      </c>
      <c r="L75" s="26">
        <v>6.0000000000000001E-3</v>
      </c>
      <c r="M75" s="25">
        <v>1.7000000000000001E-2</v>
      </c>
      <c r="N75" s="24">
        <v>4.0000000000000001E-3</v>
      </c>
      <c r="O75" s="24">
        <v>5.0999999999999997E-2</v>
      </c>
      <c r="P75" s="24">
        <v>5.2999999999999999E-2</v>
      </c>
      <c r="Q75" s="20"/>
      <c r="R75" s="186"/>
      <c r="S75" s="149"/>
      <c r="T75" s="149"/>
      <c r="U75" s="149"/>
    </row>
    <row r="76" spans="1:33" s="76" customFormat="1" ht="12" customHeight="1" x14ac:dyDescent="0.2">
      <c r="A76" s="28" t="s">
        <v>350</v>
      </c>
      <c r="B76" s="16" t="s">
        <v>5</v>
      </c>
      <c r="C76" s="36">
        <v>84121001</v>
      </c>
      <c r="D76" s="23">
        <v>0</v>
      </c>
      <c r="E76" s="66">
        <v>30511</v>
      </c>
      <c r="F76" s="66">
        <v>131</v>
      </c>
      <c r="G76" s="86">
        <v>26070</v>
      </c>
      <c r="H76" s="66">
        <v>275</v>
      </c>
      <c r="I76" s="66">
        <v>82</v>
      </c>
      <c r="J76" s="86">
        <v>883</v>
      </c>
      <c r="K76" s="66">
        <v>289</v>
      </c>
      <c r="L76" s="66">
        <v>176</v>
      </c>
      <c r="M76" s="86">
        <v>994</v>
      </c>
      <c r="N76" s="66">
        <v>1611</v>
      </c>
      <c r="O76" s="16">
        <v>1459</v>
      </c>
      <c r="P76" s="64">
        <v>1541</v>
      </c>
      <c r="Q76" s="75"/>
      <c r="R76" s="183"/>
      <c r="S76" s="149"/>
      <c r="T76" s="149"/>
      <c r="U76" s="149"/>
      <c r="V76" s="152"/>
      <c r="W76" s="152"/>
      <c r="X76" s="152"/>
      <c r="Y76" s="21"/>
      <c r="Z76" s="21"/>
      <c r="AA76" s="21"/>
      <c r="AB76" s="21"/>
      <c r="AC76" s="21"/>
      <c r="AD76" s="21"/>
      <c r="AE76" s="21"/>
      <c r="AF76" s="21"/>
      <c r="AG76" s="21"/>
    </row>
    <row r="77" spans="1:33" s="21" customFormat="1" ht="12" customHeight="1" x14ac:dyDescent="0.2">
      <c r="A77" s="29"/>
      <c r="B77" s="19"/>
      <c r="C77" s="32"/>
      <c r="D77" s="23"/>
      <c r="E77" s="23"/>
      <c r="F77" s="26">
        <v>4.0000000000000001E-3</v>
      </c>
      <c r="G77" s="25">
        <v>0.85399999999999998</v>
      </c>
      <c r="H77" s="24">
        <v>8.9999999999999993E-3</v>
      </c>
      <c r="I77" s="26">
        <v>3.0000000000000001E-3</v>
      </c>
      <c r="J77" s="25">
        <v>2.9000000000000001E-2</v>
      </c>
      <c r="K77" s="26">
        <v>8.9999999999999993E-3</v>
      </c>
      <c r="L77" s="26">
        <v>6.0000000000000001E-3</v>
      </c>
      <c r="M77" s="25">
        <v>3.3000000000000002E-2</v>
      </c>
      <c r="N77" s="24">
        <v>5.2999999999999999E-2</v>
      </c>
      <c r="O77" s="24">
        <v>4.8000000000000001E-2</v>
      </c>
      <c r="P77" s="24">
        <v>5.0999999999999997E-2</v>
      </c>
      <c r="Q77" s="20"/>
      <c r="S77" s="149"/>
      <c r="T77" s="149"/>
      <c r="U77" s="149"/>
      <c r="V77" s="152"/>
      <c r="W77" s="152"/>
      <c r="X77" s="152"/>
    </row>
    <row r="78" spans="1:33" s="21" customFormat="1" ht="12" customHeight="1" x14ac:dyDescent="0.2">
      <c r="A78" s="28" t="s">
        <v>26</v>
      </c>
      <c r="B78" s="16" t="s">
        <v>27</v>
      </c>
      <c r="C78" s="36" t="s">
        <v>28</v>
      </c>
      <c r="D78" s="23">
        <v>30</v>
      </c>
      <c r="E78" s="66">
        <v>19199</v>
      </c>
      <c r="F78" s="66">
        <v>64</v>
      </c>
      <c r="G78" s="86">
        <v>14352</v>
      </c>
      <c r="H78" s="66">
        <v>276</v>
      </c>
      <c r="I78" s="66">
        <v>22</v>
      </c>
      <c r="J78" s="86">
        <v>2175</v>
      </c>
      <c r="K78" s="66">
        <v>451</v>
      </c>
      <c r="L78" s="66">
        <v>381</v>
      </c>
      <c r="M78" s="86">
        <v>1465</v>
      </c>
      <c r="N78" s="66">
        <v>14</v>
      </c>
      <c r="O78" s="16">
        <v>2297</v>
      </c>
      <c r="P78" s="64">
        <v>2319</v>
      </c>
      <c r="Q78" s="20"/>
      <c r="R78" s="64"/>
      <c r="S78" s="149"/>
      <c r="T78" s="149"/>
      <c r="U78" s="149"/>
      <c r="V78" s="152"/>
      <c r="W78" s="152"/>
      <c r="X78" s="152"/>
    </row>
    <row r="79" spans="1:33" s="21" customFormat="1" ht="12" customHeight="1" thickBot="1" x14ac:dyDescent="0.25">
      <c r="A79" s="65"/>
      <c r="B79" s="54"/>
      <c r="C79" s="55"/>
      <c r="D79" s="56"/>
      <c r="E79" s="23"/>
      <c r="F79" s="26">
        <v>3.0000000000000001E-3</v>
      </c>
      <c r="G79" s="25">
        <v>0.748</v>
      </c>
      <c r="H79" s="24">
        <v>1.4E-2</v>
      </c>
      <c r="I79" s="26">
        <v>1E-3</v>
      </c>
      <c r="J79" s="25">
        <v>0.113</v>
      </c>
      <c r="K79" s="26">
        <v>2.3E-2</v>
      </c>
      <c r="L79" s="26">
        <v>0.02</v>
      </c>
      <c r="M79" s="25">
        <v>7.5999999999999998E-2</v>
      </c>
      <c r="N79" s="24">
        <v>1E-3</v>
      </c>
      <c r="O79" s="24">
        <v>0.12</v>
      </c>
      <c r="P79" s="24">
        <v>0.121</v>
      </c>
      <c r="Q79" s="20"/>
      <c r="R79"/>
      <c r="S79" s="149"/>
      <c r="T79" s="149"/>
      <c r="U79" s="149"/>
      <c r="V79" s="152"/>
      <c r="W79" s="152"/>
      <c r="X79" s="152"/>
      <c r="Y79"/>
    </row>
    <row r="80" spans="1:33" ht="12" customHeight="1" x14ac:dyDescent="0.2">
      <c r="A80" s="99" t="s">
        <v>602</v>
      </c>
      <c r="B80" s="99"/>
      <c r="C80" s="167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80" t="s">
        <v>584</v>
      </c>
      <c r="Q80" s="3"/>
      <c r="V80" s="152"/>
      <c r="W80" s="152"/>
      <c r="X80" s="152"/>
    </row>
    <row r="81" spans="1:24" ht="12.75" customHeight="1" x14ac:dyDescent="0.2">
      <c r="A81" s="10"/>
      <c r="B81" s="10"/>
      <c r="C81" s="17"/>
      <c r="D81" s="10"/>
      <c r="E81" s="10"/>
      <c r="F81" s="10"/>
      <c r="G81" s="10"/>
      <c r="H81" s="10"/>
      <c r="I81" s="10"/>
      <c r="J81" s="10"/>
      <c r="K81" s="10"/>
      <c r="L81" s="10"/>
      <c r="M81" s="242"/>
      <c r="N81" s="242"/>
      <c r="O81" s="242"/>
      <c r="P81" s="242"/>
      <c r="Q81" s="11"/>
      <c r="V81" s="152"/>
      <c r="W81" s="152"/>
      <c r="X81" s="152"/>
    </row>
    <row r="82" spans="1:24" ht="9" customHeight="1" x14ac:dyDescent="0.2">
      <c r="V82" s="152"/>
      <c r="W82" s="152"/>
      <c r="X82" s="152"/>
    </row>
    <row r="83" spans="1:24" ht="9" customHeight="1" x14ac:dyDescent="0.2">
      <c r="V83" s="152"/>
      <c r="W83" s="152"/>
      <c r="X83" s="152"/>
    </row>
    <row r="84" spans="1:24" x14ac:dyDescent="0.2">
      <c r="V84" s="152"/>
      <c r="W84" s="152"/>
      <c r="X84" s="152"/>
    </row>
    <row r="85" spans="1:24" x14ac:dyDescent="0.2">
      <c r="V85" s="152"/>
      <c r="W85" s="152"/>
      <c r="X85" s="152"/>
    </row>
  </sheetData>
  <mergeCells count="2">
    <mergeCell ref="D4:P4"/>
    <mergeCell ref="M81:P81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3"/>
  <dimension ref="A1:AG85"/>
  <sheetViews>
    <sheetView tabSelected="1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7.28515625" customWidth="1"/>
    <col min="4" max="4" width="3.7109375" customWidth="1"/>
    <col min="5" max="5" width="5.7109375" customWidth="1"/>
    <col min="6" max="16" width="4.7109375" customWidth="1"/>
    <col min="17" max="17" width="5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10.5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</row>
    <row r="5" spans="1:33" ht="9" customHeight="1" x14ac:dyDescent="0.2">
      <c r="A5" s="39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</row>
    <row r="6" spans="1:33" ht="9" customHeight="1" x14ac:dyDescent="0.2">
      <c r="A6" s="39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47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65" customHeight="1" x14ac:dyDescent="0.2">
      <c r="A8" s="51" t="s">
        <v>206</v>
      </c>
      <c r="B8" s="16" t="s">
        <v>207</v>
      </c>
      <c r="C8" s="22" t="s">
        <v>208</v>
      </c>
      <c r="D8" s="66">
        <v>30</v>
      </c>
      <c r="E8" s="66">
        <v>12003</v>
      </c>
      <c r="F8" s="66">
        <v>179</v>
      </c>
      <c r="G8" s="86">
        <v>10378</v>
      </c>
      <c r="H8" s="66">
        <v>118</v>
      </c>
      <c r="I8" s="66">
        <v>3</v>
      </c>
      <c r="J8" s="86">
        <v>965</v>
      </c>
      <c r="K8" s="66">
        <v>197</v>
      </c>
      <c r="L8" s="66">
        <v>47</v>
      </c>
      <c r="M8" s="86">
        <v>117</v>
      </c>
      <c r="N8" s="66">
        <v>0</v>
      </c>
      <c r="O8" s="16">
        <v>361</v>
      </c>
      <c r="P8" s="64">
        <v>364</v>
      </c>
      <c r="Q8" s="12"/>
      <c r="R8" s="64"/>
      <c r="S8" s="154"/>
      <c r="T8" s="149"/>
      <c r="U8" s="149"/>
      <c r="V8" s="152"/>
      <c r="W8" s="152"/>
      <c r="X8" s="152"/>
      <c r="Y8" s="21"/>
      <c r="Z8" s="21"/>
    </row>
    <row r="9" spans="1:33" s="21" customFormat="1" ht="11.65" customHeight="1" x14ac:dyDescent="0.2">
      <c r="A9" s="52"/>
      <c r="B9" s="19"/>
      <c r="C9" s="32"/>
      <c r="D9" s="66"/>
      <c r="E9" s="23"/>
      <c r="F9" s="26">
        <v>1.4999999999999999E-2</v>
      </c>
      <c r="G9" s="25">
        <v>0.86499999999999999</v>
      </c>
      <c r="H9" s="24">
        <v>0.01</v>
      </c>
      <c r="I9" s="26">
        <v>0</v>
      </c>
      <c r="J9" s="25">
        <v>0.08</v>
      </c>
      <c r="K9" s="26">
        <v>1.6E-2</v>
      </c>
      <c r="L9" s="26">
        <v>4.0000000000000001E-3</v>
      </c>
      <c r="M9" s="25">
        <v>0.01</v>
      </c>
      <c r="N9" s="24">
        <v>0</v>
      </c>
      <c r="O9" s="24">
        <v>0.03</v>
      </c>
      <c r="P9" s="24">
        <v>0.03</v>
      </c>
      <c r="Q9" s="20"/>
      <c r="R9" s="3"/>
      <c r="S9" s="149"/>
      <c r="T9" s="149"/>
      <c r="U9" s="149"/>
      <c r="V9" s="152"/>
      <c r="W9" s="152"/>
      <c r="X9" s="152"/>
      <c r="Y9"/>
      <c r="Z9"/>
    </row>
    <row r="10" spans="1:33" ht="11.65" customHeight="1" x14ac:dyDescent="0.2">
      <c r="A10" s="51" t="s">
        <v>206</v>
      </c>
      <c r="B10" s="16" t="s">
        <v>209</v>
      </c>
      <c r="C10" s="22">
        <v>73141101</v>
      </c>
      <c r="D10" s="66">
        <v>29</v>
      </c>
      <c r="E10" s="66">
        <v>12048</v>
      </c>
      <c r="F10" s="66">
        <v>303</v>
      </c>
      <c r="G10" s="86">
        <v>20686</v>
      </c>
      <c r="H10" s="66">
        <v>301</v>
      </c>
      <c r="I10" s="66">
        <v>78</v>
      </c>
      <c r="J10" s="86">
        <v>1685</v>
      </c>
      <c r="K10" s="66">
        <v>354</v>
      </c>
      <c r="L10" s="66">
        <v>89</v>
      </c>
      <c r="M10" s="86">
        <v>192</v>
      </c>
      <c r="N10" s="66">
        <v>7</v>
      </c>
      <c r="O10" s="16">
        <v>635</v>
      </c>
      <c r="P10" s="64">
        <v>713</v>
      </c>
      <c r="Q10" s="12"/>
      <c r="R10" s="64"/>
      <c r="S10" s="149"/>
      <c r="T10" s="149"/>
      <c r="U10" s="149"/>
      <c r="V10" s="152"/>
      <c r="W10" s="152"/>
      <c r="X10" s="152"/>
    </row>
    <row r="11" spans="1:33" s="21" customFormat="1" ht="11.65" customHeight="1" x14ac:dyDescent="0.2">
      <c r="A11" s="51"/>
      <c r="B11" s="16"/>
      <c r="C11" s="22"/>
      <c r="D11" s="66"/>
      <c r="E11" s="66"/>
      <c r="F11" s="26">
        <v>2.5000000000000001E-2</v>
      </c>
      <c r="G11" s="25"/>
      <c r="H11" s="24">
        <v>2.5000000000000001E-2</v>
      </c>
      <c r="I11" s="26">
        <v>6.0000000000000001E-3</v>
      </c>
      <c r="J11" s="25">
        <v>0.14000000000000001</v>
      </c>
      <c r="K11" s="26">
        <v>2.9000000000000001E-2</v>
      </c>
      <c r="L11" s="26">
        <v>7.0000000000000001E-3</v>
      </c>
      <c r="M11" s="25">
        <v>1.6E-2</v>
      </c>
      <c r="N11" s="24">
        <v>1E-3</v>
      </c>
      <c r="O11" s="24">
        <v>5.2999999999999999E-2</v>
      </c>
      <c r="P11" s="24">
        <v>5.8999999999999997E-2</v>
      </c>
      <c r="Q11" s="20"/>
      <c r="R11" s="64"/>
      <c r="S11" s="149"/>
      <c r="T11" s="149"/>
      <c r="U11" s="149"/>
      <c r="V11" s="152"/>
      <c r="W11" s="152"/>
      <c r="X11" s="152"/>
    </row>
    <row r="12" spans="1:33" s="68" customFormat="1" ht="11.65" customHeight="1" x14ac:dyDescent="0.2">
      <c r="A12" s="71" t="s">
        <v>373</v>
      </c>
      <c r="B12" s="70" t="s">
        <v>211</v>
      </c>
      <c r="C12" s="74" t="s">
        <v>212</v>
      </c>
      <c r="D12" s="66">
        <v>30</v>
      </c>
      <c r="E12" s="66">
        <v>17628</v>
      </c>
      <c r="F12" s="66">
        <v>158</v>
      </c>
      <c r="G12" s="86">
        <v>15320</v>
      </c>
      <c r="H12" s="66">
        <v>122</v>
      </c>
      <c r="I12" s="66">
        <v>57</v>
      </c>
      <c r="J12" s="86">
        <v>1478</v>
      </c>
      <c r="K12" s="66">
        <v>396</v>
      </c>
      <c r="L12" s="66">
        <v>39</v>
      </c>
      <c r="M12" s="86">
        <v>53</v>
      </c>
      <c r="N12" s="66">
        <v>4</v>
      </c>
      <c r="O12" s="16">
        <v>488</v>
      </c>
      <c r="P12" s="64">
        <v>545</v>
      </c>
      <c r="Q12" s="72"/>
      <c r="R12" s="64"/>
      <c r="S12" s="149"/>
      <c r="T12" s="149"/>
      <c r="U12" s="149"/>
      <c r="V12" s="152"/>
      <c r="W12" s="152"/>
      <c r="X12" s="152"/>
      <c r="Y12" s="21"/>
      <c r="Z12" s="21"/>
      <c r="AA12"/>
      <c r="AB12"/>
      <c r="AC12"/>
      <c r="AD12"/>
      <c r="AE12"/>
      <c r="AF12"/>
      <c r="AG12"/>
    </row>
    <row r="13" spans="1:33" s="68" customFormat="1" ht="11.65" customHeight="1" x14ac:dyDescent="0.2">
      <c r="A13" s="71"/>
      <c r="B13" s="70"/>
      <c r="C13" s="74"/>
      <c r="D13" s="66"/>
      <c r="E13" s="23"/>
      <c r="F13" s="26">
        <v>8.9999999999999993E-3</v>
      </c>
      <c r="G13" s="25">
        <v>0.86899999999999999</v>
      </c>
      <c r="H13" s="24">
        <v>7.0000000000000001E-3</v>
      </c>
      <c r="I13" s="26">
        <v>3.0000000000000001E-3</v>
      </c>
      <c r="J13" s="25">
        <v>8.4000000000000005E-2</v>
      </c>
      <c r="K13" s="26">
        <v>2.1999999999999999E-2</v>
      </c>
      <c r="L13" s="26">
        <v>2E-3</v>
      </c>
      <c r="M13" s="25">
        <v>3.0000000000000001E-3</v>
      </c>
      <c r="N13" s="24">
        <v>0</v>
      </c>
      <c r="O13" s="24">
        <v>2.8000000000000001E-2</v>
      </c>
      <c r="P13" s="24">
        <v>3.1E-2</v>
      </c>
      <c r="Q13" s="72"/>
      <c r="R13" s="3"/>
      <c r="S13" s="149"/>
      <c r="T13" s="149"/>
      <c r="U13" s="149"/>
      <c r="V13" s="152"/>
      <c r="W13" s="152"/>
      <c r="X13" s="152"/>
      <c r="Y13" s="21"/>
      <c r="Z13" s="21"/>
      <c r="AA13"/>
      <c r="AB13"/>
      <c r="AC13"/>
      <c r="AD13"/>
      <c r="AE13"/>
      <c r="AF13"/>
      <c r="AG13"/>
    </row>
    <row r="14" spans="1:33" s="21" customFormat="1" ht="11.65" customHeight="1" x14ac:dyDescent="0.2">
      <c r="A14" s="71" t="s">
        <v>206</v>
      </c>
      <c r="B14" s="70" t="s">
        <v>361</v>
      </c>
      <c r="C14" s="74">
        <v>80121104</v>
      </c>
      <c r="D14" s="66">
        <v>30</v>
      </c>
      <c r="E14" s="66">
        <v>5701</v>
      </c>
      <c r="F14" s="66">
        <v>104</v>
      </c>
      <c r="G14" s="86">
        <v>4852</v>
      </c>
      <c r="H14" s="66">
        <v>44</v>
      </c>
      <c r="I14" s="66">
        <v>28</v>
      </c>
      <c r="J14" s="86">
        <v>474</v>
      </c>
      <c r="K14" s="66">
        <v>115</v>
      </c>
      <c r="L14" s="66">
        <v>22</v>
      </c>
      <c r="M14" s="86">
        <v>58</v>
      </c>
      <c r="N14" s="66">
        <v>3</v>
      </c>
      <c r="O14" s="16">
        <v>195</v>
      </c>
      <c r="P14" s="64">
        <v>223</v>
      </c>
      <c r="Q14" s="20"/>
      <c r="R14" s="64"/>
      <c r="S14" s="149"/>
      <c r="T14" s="149"/>
      <c r="U14" s="149"/>
      <c r="V14" s="152"/>
      <c r="W14" s="152"/>
      <c r="X14" s="152"/>
      <c r="AA14"/>
      <c r="AB14"/>
    </row>
    <row r="15" spans="1:33" s="21" customFormat="1" ht="11.65" customHeight="1" x14ac:dyDescent="0.2">
      <c r="A15" s="51"/>
      <c r="B15" s="16"/>
      <c r="C15" s="22"/>
      <c r="D15" s="66"/>
      <c r="E15" s="23"/>
      <c r="F15" s="26">
        <v>1.7999999999999999E-2</v>
      </c>
      <c r="G15" s="25">
        <v>0.85099999999999998</v>
      </c>
      <c r="H15" s="24">
        <v>8.0000000000000002E-3</v>
      </c>
      <c r="I15" s="26">
        <v>5.0000000000000001E-3</v>
      </c>
      <c r="J15" s="25">
        <v>8.3000000000000004E-2</v>
      </c>
      <c r="K15" s="26">
        <v>0.02</v>
      </c>
      <c r="L15" s="26">
        <v>4.0000000000000001E-3</v>
      </c>
      <c r="M15" s="25">
        <v>0.01</v>
      </c>
      <c r="N15" s="24">
        <v>1E-3</v>
      </c>
      <c r="O15" s="24">
        <v>3.4000000000000002E-2</v>
      </c>
      <c r="P15" s="24">
        <v>3.9E-2</v>
      </c>
      <c r="Q15" s="20"/>
      <c r="R15" s="3"/>
      <c r="S15" s="149"/>
      <c r="T15" s="149"/>
      <c r="U15" s="149"/>
      <c r="V15" s="152"/>
      <c r="W15" s="152"/>
      <c r="X15" s="152"/>
      <c r="Y15"/>
      <c r="Z15"/>
    </row>
    <row r="16" spans="1:33" s="21" customFormat="1" ht="11.65" customHeight="1" x14ac:dyDescent="0.2">
      <c r="A16" s="51" t="s">
        <v>206</v>
      </c>
      <c r="B16" s="16" t="s">
        <v>562</v>
      </c>
      <c r="C16" s="22">
        <v>84111106</v>
      </c>
      <c r="D16" s="66">
        <v>30</v>
      </c>
      <c r="E16" s="66">
        <v>14921</v>
      </c>
      <c r="F16" s="224">
        <v>465</v>
      </c>
      <c r="G16" s="225">
        <v>13586</v>
      </c>
      <c r="H16" s="226">
        <v>17</v>
      </c>
      <c r="I16" s="224">
        <v>62</v>
      </c>
      <c r="J16" s="225">
        <v>685</v>
      </c>
      <c r="K16" s="224">
        <v>37</v>
      </c>
      <c r="L16" s="224">
        <v>10</v>
      </c>
      <c r="M16" s="225">
        <v>56</v>
      </c>
      <c r="N16" s="226">
        <v>5</v>
      </c>
      <c r="O16" s="16">
        <v>103</v>
      </c>
      <c r="P16" s="225">
        <v>165</v>
      </c>
      <c r="Q16" s="20"/>
      <c r="R16" s="3"/>
      <c r="S16" s="149"/>
      <c r="T16" s="149"/>
      <c r="U16" s="149"/>
      <c r="V16" s="152"/>
      <c r="W16" s="152"/>
      <c r="X16" s="152"/>
      <c r="Y16"/>
      <c r="Z16"/>
    </row>
    <row r="17" spans="1:33" s="21" customFormat="1" ht="11.65" customHeight="1" x14ac:dyDescent="0.2">
      <c r="A17" s="51"/>
      <c r="B17" s="16"/>
      <c r="C17" s="22"/>
      <c r="D17" s="66"/>
      <c r="E17" s="23"/>
      <c r="F17" s="26">
        <v>3.1E-2</v>
      </c>
      <c r="G17" s="25">
        <v>0.91100000000000003</v>
      </c>
      <c r="H17" s="24">
        <v>1E-3</v>
      </c>
      <c r="I17" s="26">
        <v>4.0000000000000001E-3</v>
      </c>
      <c r="J17" s="25">
        <v>4.5999999999999999E-2</v>
      </c>
      <c r="K17" s="26">
        <v>2E-3</v>
      </c>
      <c r="L17" s="26">
        <v>1E-3</v>
      </c>
      <c r="M17" s="25">
        <v>4.0000000000000001E-3</v>
      </c>
      <c r="N17" s="24">
        <v>0</v>
      </c>
      <c r="O17" s="227">
        <v>7.0000000000000001E-3</v>
      </c>
      <c r="P17" s="25">
        <v>1.0999999999999999E-2</v>
      </c>
      <c r="Q17" s="20"/>
      <c r="R17" s="3"/>
      <c r="S17" s="149"/>
      <c r="T17" s="149"/>
      <c r="U17" s="149"/>
      <c r="V17" s="152"/>
      <c r="W17" s="152"/>
      <c r="X17" s="152"/>
      <c r="Y17"/>
      <c r="Z17"/>
    </row>
    <row r="18" spans="1:33" s="68" customFormat="1" ht="11.65" customHeight="1" x14ac:dyDescent="0.2">
      <c r="A18" s="71" t="s">
        <v>62</v>
      </c>
      <c r="B18" s="70" t="s">
        <v>265</v>
      </c>
      <c r="C18" s="74" t="s">
        <v>266</v>
      </c>
      <c r="D18" s="66">
        <v>30</v>
      </c>
      <c r="E18" s="66">
        <v>13844</v>
      </c>
      <c r="F18" s="66">
        <v>152</v>
      </c>
      <c r="G18" s="86">
        <v>10495</v>
      </c>
      <c r="H18" s="66">
        <v>188</v>
      </c>
      <c r="I18" s="66">
        <v>11</v>
      </c>
      <c r="J18" s="86">
        <v>1189</v>
      </c>
      <c r="K18" s="66">
        <v>604</v>
      </c>
      <c r="L18" s="66">
        <v>348</v>
      </c>
      <c r="M18" s="86">
        <v>856</v>
      </c>
      <c r="N18" s="66">
        <v>0</v>
      </c>
      <c r="O18" s="16">
        <v>1808</v>
      </c>
      <c r="P18" s="64">
        <v>1819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/>
      <c r="AB18"/>
      <c r="AC18"/>
      <c r="AD18"/>
      <c r="AE18"/>
      <c r="AF18"/>
      <c r="AG18"/>
    </row>
    <row r="19" spans="1:33" s="21" customFormat="1" ht="11.65" customHeight="1" x14ac:dyDescent="0.2">
      <c r="A19" s="51"/>
      <c r="B19" s="16"/>
      <c r="C19" s="22"/>
      <c r="D19" s="66"/>
      <c r="E19" s="23"/>
      <c r="F19" s="26">
        <v>1.0999999999999999E-2</v>
      </c>
      <c r="G19" s="25">
        <v>0.75800000000000001</v>
      </c>
      <c r="H19" s="24">
        <v>1.4E-2</v>
      </c>
      <c r="I19" s="26">
        <v>1E-3</v>
      </c>
      <c r="J19" s="25">
        <v>8.5999999999999993E-2</v>
      </c>
      <c r="K19" s="26">
        <v>4.3999999999999997E-2</v>
      </c>
      <c r="L19" s="26">
        <v>2.5000000000000001E-2</v>
      </c>
      <c r="M19" s="25">
        <v>6.2E-2</v>
      </c>
      <c r="N19" s="24">
        <v>0</v>
      </c>
      <c r="O19" s="24">
        <v>0.13100000000000001</v>
      </c>
      <c r="P19" s="24">
        <v>0.13100000000000001</v>
      </c>
      <c r="Q19" s="20"/>
      <c r="R19" s="3"/>
      <c r="S19" s="149"/>
      <c r="T19" s="149"/>
      <c r="U19" s="149"/>
      <c r="V19" s="152"/>
      <c r="W19" s="152"/>
      <c r="X19" s="152"/>
      <c r="Y19"/>
      <c r="Z19"/>
    </row>
    <row r="20" spans="1:33" ht="11.65" customHeight="1" x14ac:dyDescent="0.2">
      <c r="A20" s="51" t="s">
        <v>62</v>
      </c>
      <c r="B20" s="16" t="s">
        <v>178</v>
      </c>
      <c r="C20" s="22" t="s">
        <v>179</v>
      </c>
      <c r="D20" s="66">
        <v>30</v>
      </c>
      <c r="E20" s="66">
        <v>68912</v>
      </c>
      <c r="F20" s="66">
        <v>561</v>
      </c>
      <c r="G20" s="86">
        <v>57985</v>
      </c>
      <c r="H20" s="66">
        <v>366</v>
      </c>
      <c r="I20" s="66">
        <v>175</v>
      </c>
      <c r="J20" s="86">
        <v>5617</v>
      </c>
      <c r="K20" s="66">
        <v>1643</v>
      </c>
      <c r="L20" s="66">
        <v>505</v>
      </c>
      <c r="M20" s="86">
        <v>2010</v>
      </c>
      <c r="N20" s="66">
        <v>51</v>
      </c>
      <c r="O20" s="16">
        <v>4158</v>
      </c>
      <c r="P20" s="64">
        <v>4333</v>
      </c>
      <c r="Q20" s="12"/>
      <c r="R20" s="64"/>
      <c r="S20" s="149"/>
      <c r="T20" s="149"/>
      <c r="U20" s="149"/>
      <c r="V20" s="152"/>
      <c r="W20" s="152"/>
      <c r="X20" s="181"/>
      <c r="Y20" s="21"/>
      <c r="Z20" s="21"/>
      <c r="AA20" s="21"/>
      <c r="AB20" s="21"/>
    </row>
    <row r="21" spans="1:33" ht="11.65" customHeight="1" x14ac:dyDescent="0.2">
      <c r="A21" s="51"/>
      <c r="B21" s="16"/>
      <c r="C21" s="22"/>
      <c r="D21" s="66"/>
      <c r="E21" s="23"/>
      <c r="F21" s="26">
        <v>8.0000000000000002E-3</v>
      </c>
      <c r="G21" s="25">
        <v>0.84099999999999997</v>
      </c>
      <c r="H21" s="24">
        <v>5.0000000000000001E-3</v>
      </c>
      <c r="I21" s="26">
        <v>3.0000000000000001E-3</v>
      </c>
      <c r="J21" s="25">
        <v>8.2000000000000003E-2</v>
      </c>
      <c r="K21" s="26">
        <v>2.4E-2</v>
      </c>
      <c r="L21" s="26">
        <v>7.0000000000000001E-3</v>
      </c>
      <c r="M21" s="25">
        <v>2.9000000000000001E-2</v>
      </c>
      <c r="N21" s="24">
        <v>1E-3</v>
      </c>
      <c r="O21" s="24">
        <v>0.06</v>
      </c>
      <c r="P21" s="24">
        <v>6.3E-2</v>
      </c>
      <c r="Q21" s="12"/>
      <c r="R21" s="3"/>
      <c r="S21" s="149"/>
      <c r="T21" s="149"/>
      <c r="U21" s="149"/>
      <c r="V21" s="152"/>
      <c r="W21" s="152"/>
      <c r="X21" s="152"/>
      <c r="AA21" s="21"/>
      <c r="AB21" s="21"/>
    </row>
    <row r="22" spans="1:33" s="21" customFormat="1" ht="11.65" customHeight="1" x14ac:dyDescent="0.2">
      <c r="A22" s="51" t="s">
        <v>62</v>
      </c>
      <c r="B22" s="16" t="s">
        <v>180</v>
      </c>
      <c r="C22" s="22" t="s">
        <v>181</v>
      </c>
      <c r="D22" s="66">
        <v>0</v>
      </c>
      <c r="E22" s="66">
        <v>73337</v>
      </c>
      <c r="F22" s="66">
        <v>88</v>
      </c>
      <c r="G22" s="86">
        <v>62171</v>
      </c>
      <c r="H22" s="66">
        <v>413</v>
      </c>
      <c r="I22" s="66">
        <v>60</v>
      </c>
      <c r="J22" s="66">
        <v>6337</v>
      </c>
      <c r="K22" s="66">
        <v>1870</v>
      </c>
      <c r="L22" s="66">
        <v>641</v>
      </c>
      <c r="M22" s="66">
        <v>1755</v>
      </c>
      <c r="N22" s="66">
        <v>0</v>
      </c>
      <c r="O22" s="16">
        <v>4266</v>
      </c>
      <c r="P22" s="64">
        <v>4326</v>
      </c>
      <c r="Q22" s="20"/>
      <c r="R22" s="64"/>
      <c r="S22" s="149"/>
      <c r="T22" s="149"/>
      <c r="U22" s="149"/>
      <c r="V22" s="152"/>
      <c r="W22" s="152"/>
      <c r="X22" s="152"/>
      <c r="AA22"/>
      <c r="AB22"/>
    </row>
    <row r="23" spans="1:33" ht="11.65" customHeight="1" x14ac:dyDescent="0.2">
      <c r="A23" s="51"/>
      <c r="B23" s="16"/>
      <c r="C23" s="22"/>
      <c r="D23" s="66"/>
      <c r="E23" s="23"/>
      <c r="F23" s="26">
        <v>1E-3</v>
      </c>
      <c r="G23" s="25">
        <v>0.84799999999999998</v>
      </c>
      <c r="H23" s="24">
        <v>6.0000000000000001E-3</v>
      </c>
      <c r="I23" s="26">
        <v>1E-3</v>
      </c>
      <c r="J23" s="25">
        <v>8.5999999999999993E-2</v>
      </c>
      <c r="K23" s="26">
        <v>2.5000000000000001E-2</v>
      </c>
      <c r="L23" s="26">
        <v>8.9999999999999993E-3</v>
      </c>
      <c r="M23" s="25">
        <v>2.4E-2</v>
      </c>
      <c r="N23" s="24">
        <v>0</v>
      </c>
      <c r="O23" s="24">
        <v>5.8000000000000003E-2</v>
      </c>
      <c r="P23" s="24">
        <v>5.8999999999999997E-2</v>
      </c>
      <c r="Q23" s="12"/>
      <c r="R23" s="3"/>
      <c r="S23" s="149"/>
      <c r="T23" s="149"/>
      <c r="U23" s="149"/>
      <c r="V23" s="152"/>
      <c r="W23" s="152"/>
      <c r="X23" s="152"/>
      <c r="AA23" s="21"/>
      <c r="AB23" s="21"/>
    </row>
    <row r="24" spans="1:33" s="68" customFormat="1" ht="11.65" customHeight="1" x14ac:dyDescent="0.2">
      <c r="A24" s="71" t="s">
        <v>62</v>
      </c>
      <c r="B24" s="70" t="s">
        <v>154</v>
      </c>
      <c r="C24" s="74" t="s">
        <v>155</v>
      </c>
      <c r="D24" s="66">
        <v>30</v>
      </c>
      <c r="E24" s="66">
        <v>67668</v>
      </c>
      <c r="F24" s="66">
        <v>508</v>
      </c>
      <c r="G24" s="86">
        <v>56923</v>
      </c>
      <c r="H24" s="66">
        <v>466</v>
      </c>
      <c r="I24" s="66">
        <v>65</v>
      </c>
      <c r="J24" s="66">
        <v>5825</v>
      </c>
      <c r="K24" s="66">
        <v>1626</v>
      </c>
      <c r="L24" s="66">
        <v>605</v>
      </c>
      <c r="M24" s="66">
        <v>1650</v>
      </c>
      <c r="N24" s="66">
        <v>0</v>
      </c>
      <c r="O24" s="16">
        <v>3881</v>
      </c>
      <c r="P24" s="64">
        <v>3946</v>
      </c>
      <c r="Q24" s="72"/>
      <c r="R24" s="64"/>
      <c r="S24" s="149"/>
      <c r="T24" s="149"/>
      <c r="U24" s="149"/>
      <c r="V24" s="152"/>
      <c r="W24" s="152"/>
      <c r="X24" s="152"/>
      <c r="Y24" s="21"/>
      <c r="Z24"/>
      <c r="AA24"/>
      <c r="AB24"/>
      <c r="AC24"/>
      <c r="AD24"/>
      <c r="AE24"/>
      <c r="AF24"/>
      <c r="AG24"/>
    </row>
    <row r="25" spans="1:33" ht="11.65" customHeight="1" x14ac:dyDescent="0.2">
      <c r="A25" s="51"/>
      <c r="B25" s="16"/>
      <c r="C25" s="22"/>
      <c r="D25" s="66"/>
      <c r="E25" s="23"/>
      <c r="F25" s="26">
        <v>8.0000000000000002E-3</v>
      </c>
      <c r="G25" s="25">
        <v>0.84099999999999997</v>
      </c>
      <c r="H25" s="24">
        <v>7.0000000000000001E-3</v>
      </c>
      <c r="I25" s="26">
        <v>1E-3</v>
      </c>
      <c r="J25" s="25">
        <v>8.5999999999999993E-2</v>
      </c>
      <c r="K25" s="26">
        <v>2.4E-2</v>
      </c>
      <c r="L25" s="26">
        <v>8.9999999999999993E-3</v>
      </c>
      <c r="M25" s="25">
        <v>2.4E-2</v>
      </c>
      <c r="N25" s="24">
        <v>0</v>
      </c>
      <c r="O25" s="24">
        <v>5.7000000000000002E-2</v>
      </c>
      <c r="P25" s="24">
        <v>5.8000000000000003E-2</v>
      </c>
      <c r="Q25" s="12"/>
      <c r="R25" s="3"/>
      <c r="S25" s="149"/>
      <c r="T25" s="149"/>
      <c r="U25" s="149"/>
      <c r="V25" s="152"/>
      <c r="W25" s="152"/>
      <c r="X25" s="152"/>
      <c r="AA25" s="21"/>
      <c r="AB25" s="21"/>
    </row>
    <row r="26" spans="1:33" s="68" customFormat="1" ht="11.65" customHeight="1" x14ac:dyDescent="0.2">
      <c r="A26" s="71" t="s">
        <v>62</v>
      </c>
      <c r="B26" s="70" t="s">
        <v>63</v>
      </c>
      <c r="C26" s="74" t="s">
        <v>64</v>
      </c>
      <c r="D26" s="66">
        <v>30</v>
      </c>
      <c r="E26" s="66">
        <v>47815</v>
      </c>
      <c r="F26" s="66">
        <v>295</v>
      </c>
      <c r="G26" s="86">
        <v>40038</v>
      </c>
      <c r="H26" s="66">
        <v>437</v>
      </c>
      <c r="I26" s="66">
        <v>16</v>
      </c>
      <c r="J26" s="86">
        <v>4362</v>
      </c>
      <c r="K26" s="66">
        <v>1240</v>
      </c>
      <c r="L26" s="66">
        <v>444</v>
      </c>
      <c r="M26" s="86">
        <v>958</v>
      </c>
      <c r="N26" s="66">
        <v>27</v>
      </c>
      <c r="O26" s="16">
        <v>2642</v>
      </c>
      <c r="P26" s="64">
        <v>2658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65" customHeight="1" x14ac:dyDescent="0.2">
      <c r="A27" s="82"/>
      <c r="B27" s="78"/>
      <c r="C27" s="79"/>
      <c r="D27" s="66"/>
      <c r="E27" s="23"/>
      <c r="F27" s="26">
        <v>6.0000000000000001E-3</v>
      </c>
      <c r="G27" s="25">
        <v>0.83699999999999997</v>
      </c>
      <c r="H27" s="24">
        <v>8.9999999999999993E-3</v>
      </c>
      <c r="I27" s="26">
        <v>0</v>
      </c>
      <c r="J27" s="25">
        <v>9.0999999999999998E-2</v>
      </c>
      <c r="K27" s="26">
        <v>2.5999999999999999E-2</v>
      </c>
      <c r="L27" s="26">
        <v>8.9999999999999993E-3</v>
      </c>
      <c r="M27" s="25">
        <v>0.02</v>
      </c>
      <c r="N27" s="24">
        <v>1E-3</v>
      </c>
      <c r="O27" s="24">
        <v>5.5E-2</v>
      </c>
      <c r="P27" s="24">
        <v>5.6000000000000001E-2</v>
      </c>
      <c r="Q27" s="75"/>
      <c r="R27" s="3"/>
      <c r="S27" s="149"/>
      <c r="T27" s="149"/>
      <c r="U27" s="149"/>
      <c r="V27" s="152"/>
      <c r="W27" s="152"/>
      <c r="X27" s="152"/>
      <c r="Y27"/>
      <c r="Z27"/>
      <c r="AA27" s="21"/>
      <c r="AB27" s="21"/>
      <c r="AC27" s="21"/>
      <c r="AD27" s="21"/>
      <c r="AE27" s="21"/>
      <c r="AF27" s="21"/>
      <c r="AG27" s="21"/>
    </row>
    <row r="28" spans="1:33" s="68" customFormat="1" ht="11.65" customHeight="1" x14ac:dyDescent="0.2">
      <c r="A28" s="71" t="s">
        <v>62</v>
      </c>
      <c r="B28" s="70" t="s">
        <v>286</v>
      </c>
      <c r="C28" s="74">
        <v>75251103</v>
      </c>
      <c r="D28" s="66">
        <v>0</v>
      </c>
      <c r="E28" s="66">
        <v>55901</v>
      </c>
      <c r="F28" s="66">
        <v>31</v>
      </c>
      <c r="G28" s="86">
        <v>47064</v>
      </c>
      <c r="H28" s="66">
        <v>306</v>
      </c>
      <c r="I28" s="66">
        <v>235</v>
      </c>
      <c r="J28" s="86">
        <v>5092</v>
      </c>
      <c r="K28" s="66">
        <v>1277</v>
      </c>
      <c r="L28" s="66">
        <v>616</v>
      </c>
      <c r="M28" s="86">
        <v>1278</v>
      </c>
      <c r="N28" s="66">
        <v>3</v>
      </c>
      <c r="O28" s="16">
        <v>3171</v>
      </c>
      <c r="P28" s="64">
        <v>3406</v>
      </c>
      <c r="Q28" s="72"/>
      <c r="R28" s="64"/>
      <c r="S28" s="154"/>
      <c r="T28" s="154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76" customFormat="1" ht="11.65" customHeight="1" x14ac:dyDescent="0.2">
      <c r="A29" s="82"/>
      <c r="B29" s="78"/>
      <c r="C29" s="79"/>
      <c r="D29" s="66"/>
      <c r="E29" s="23"/>
      <c r="F29" s="26">
        <v>1E-3</v>
      </c>
      <c r="G29" s="25">
        <v>0.84199999999999997</v>
      </c>
      <c r="H29" s="24">
        <v>5.0000000000000001E-3</v>
      </c>
      <c r="I29" s="26">
        <v>4.0000000000000001E-3</v>
      </c>
      <c r="J29" s="25">
        <v>9.0999999999999998E-2</v>
      </c>
      <c r="K29" s="26">
        <v>2.3E-2</v>
      </c>
      <c r="L29" s="26">
        <v>1.0999999999999999E-2</v>
      </c>
      <c r="M29" s="25">
        <v>2.3E-2</v>
      </c>
      <c r="N29" s="24">
        <v>0</v>
      </c>
      <c r="O29" s="24">
        <v>5.7000000000000002E-2</v>
      </c>
      <c r="P29" s="24">
        <v>6.0999999999999999E-2</v>
      </c>
      <c r="Q29" s="75"/>
      <c r="R29" s="3"/>
      <c r="S29" s="149"/>
      <c r="T29" s="149"/>
      <c r="U29" s="149"/>
      <c r="V29" s="152"/>
      <c r="W29" s="152"/>
      <c r="X29" s="152"/>
      <c r="Y29"/>
      <c r="Z29"/>
      <c r="AA29" s="21"/>
      <c r="AB29" s="21"/>
      <c r="AC29" s="21"/>
      <c r="AD29" s="21"/>
      <c r="AE29" s="21"/>
      <c r="AF29" s="21"/>
      <c r="AG29" s="21"/>
    </row>
    <row r="30" spans="1:33" s="68" customFormat="1" ht="11.65" customHeight="1" x14ac:dyDescent="0.2">
      <c r="A30" s="71" t="s">
        <v>165</v>
      </c>
      <c r="B30" s="70" t="s">
        <v>166</v>
      </c>
      <c r="C30" s="74" t="s">
        <v>167</v>
      </c>
      <c r="D30" s="66">
        <v>30</v>
      </c>
      <c r="E30" s="66">
        <v>17331</v>
      </c>
      <c r="F30" s="66">
        <v>259</v>
      </c>
      <c r="G30" s="86">
        <v>14353</v>
      </c>
      <c r="H30" s="66">
        <v>220</v>
      </c>
      <c r="I30" s="66">
        <v>82</v>
      </c>
      <c r="J30" s="86">
        <v>1447</v>
      </c>
      <c r="K30" s="66">
        <v>466</v>
      </c>
      <c r="L30" s="66">
        <v>163</v>
      </c>
      <c r="M30" s="86">
        <v>312</v>
      </c>
      <c r="N30" s="66">
        <v>28</v>
      </c>
      <c r="O30" s="16">
        <v>941</v>
      </c>
      <c r="P30" s="64">
        <v>1023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/>
      <c r="AB30"/>
      <c r="AC30"/>
      <c r="AD30"/>
      <c r="AE30"/>
      <c r="AF30"/>
      <c r="AG30"/>
    </row>
    <row r="31" spans="1:33" s="76" customFormat="1" ht="11.65" customHeight="1" x14ac:dyDescent="0.2">
      <c r="A31" s="82"/>
      <c r="B31" s="78"/>
      <c r="C31" s="79"/>
      <c r="D31" s="66"/>
      <c r="E31" s="23"/>
      <c r="F31" s="26">
        <v>1.4999999999999999E-2</v>
      </c>
      <c r="G31" s="25">
        <v>0.82799999999999996</v>
      </c>
      <c r="H31" s="24">
        <v>1.2999999999999999E-2</v>
      </c>
      <c r="I31" s="26">
        <v>5.0000000000000001E-3</v>
      </c>
      <c r="J31" s="25">
        <v>8.3000000000000004E-2</v>
      </c>
      <c r="K31" s="26">
        <v>2.7E-2</v>
      </c>
      <c r="L31" s="26">
        <v>8.9999999999999993E-3</v>
      </c>
      <c r="M31" s="25">
        <v>1.7999999999999999E-2</v>
      </c>
      <c r="N31" s="24">
        <v>2E-3</v>
      </c>
      <c r="O31" s="24">
        <v>5.3999999999999999E-2</v>
      </c>
      <c r="P31" s="24">
        <v>5.8999999999999997E-2</v>
      </c>
      <c r="Q31" s="75"/>
      <c r="R31" s="3"/>
      <c r="S31" s="149"/>
      <c r="T31" s="149"/>
      <c r="U31" s="149"/>
      <c r="V31" s="152"/>
      <c r="W31" s="152"/>
      <c r="X31" s="152"/>
      <c r="Y31"/>
      <c r="Z31"/>
      <c r="AA31"/>
      <c r="AB31"/>
      <c r="AC31" s="21"/>
      <c r="AD31" s="21"/>
      <c r="AE31" s="21"/>
      <c r="AF31" s="21"/>
      <c r="AG31" s="21"/>
    </row>
    <row r="32" spans="1:33" s="68" customFormat="1" ht="11.65" customHeight="1" x14ac:dyDescent="0.2">
      <c r="A32" s="71" t="s">
        <v>165</v>
      </c>
      <c r="B32" s="70" t="s">
        <v>292</v>
      </c>
      <c r="C32" s="74">
        <v>71221106</v>
      </c>
      <c r="D32" s="66">
        <v>30</v>
      </c>
      <c r="E32" s="66">
        <v>58631</v>
      </c>
      <c r="F32" s="66">
        <v>476</v>
      </c>
      <c r="G32" s="86">
        <v>50442</v>
      </c>
      <c r="H32" s="66">
        <v>437</v>
      </c>
      <c r="I32" s="66">
        <v>45</v>
      </c>
      <c r="J32" s="86">
        <v>5035</v>
      </c>
      <c r="K32" s="66">
        <v>1016</v>
      </c>
      <c r="L32" s="66">
        <v>321</v>
      </c>
      <c r="M32" s="86">
        <v>853</v>
      </c>
      <c r="N32" s="66">
        <v>8</v>
      </c>
      <c r="O32" s="16">
        <v>2190</v>
      </c>
      <c r="P32" s="64">
        <v>2235</v>
      </c>
      <c r="Q32" s="72"/>
      <c r="R32" s="64"/>
      <c r="S32" s="149"/>
      <c r="T32" s="149"/>
      <c r="U32" s="149"/>
      <c r="V32" s="181"/>
      <c r="W32" s="181"/>
      <c r="X32" s="181"/>
      <c r="Y32" s="21"/>
      <c r="Z32" s="21"/>
      <c r="AA32" s="21"/>
      <c r="AB32" s="21"/>
      <c r="AC32"/>
      <c r="AD32"/>
      <c r="AE32"/>
      <c r="AF32"/>
      <c r="AG32"/>
    </row>
    <row r="33" spans="1:33" s="68" customFormat="1" ht="11.65" customHeight="1" x14ac:dyDescent="0.2">
      <c r="A33" s="71"/>
      <c r="B33" s="70"/>
      <c r="C33" s="74"/>
      <c r="D33" s="66"/>
      <c r="E33" s="23"/>
      <c r="F33" s="26">
        <v>8.0000000000000002E-3</v>
      </c>
      <c r="G33" s="25">
        <v>0.86</v>
      </c>
      <c r="H33" s="24">
        <v>7.0000000000000001E-3</v>
      </c>
      <c r="I33" s="26">
        <v>1E-3</v>
      </c>
      <c r="J33" s="25">
        <v>8.5999999999999993E-2</v>
      </c>
      <c r="K33" s="26">
        <v>1.7000000000000001E-2</v>
      </c>
      <c r="L33" s="26">
        <v>5.0000000000000001E-3</v>
      </c>
      <c r="M33" s="25">
        <v>1.4999999999999999E-2</v>
      </c>
      <c r="N33" s="24">
        <v>0</v>
      </c>
      <c r="O33" s="24">
        <v>3.6999999999999998E-2</v>
      </c>
      <c r="P33" s="24">
        <v>3.7999999999999999E-2</v>
      </c>
      <c r="Q33" s="72"/>
      <c r="R33" s="3"/>
      <c r="S33" s="149"/>
      <c r="T33" s="149"/>
      <c r="U33" s="149"/>
      <c r="V33"/>
      <c r="W33"/>
      <c r="X33"/>
      <c r="Y33"/>
      <c r="Z33"/>
      <c r="AA33" s="21"/>
      <c r="AB33" s="21"/>
      <c r="AC33"/>
      <c r="AD33"/>
      <c r="AE33"/>
      <c r="AF33"/>
      <c r="AG33"/>
    </row>
    <row r="34" spans="1:33" s="21" customFormat="1" ht="11.65" customHeight="1" x14ac:dyDescent="0.2">
      <c r="A34" s="71" t="s">
        <v>165</v>
      </c>
      <c r="B34" s="70" t="s">
        <v>369</v>
      </c>
      <c r="C34" s="74">
        <v>80181102</v>
      </c>
      <c r="D34" s="66">
        <v>0</v>
      </c>
      <c r="E34" s="66">
        <v>14183</v>
      </c>
      <c r="F34" s="66">
        <v>0</v>
      </c>
      <c r="G34" s="86">
        <v>11679</v>
      </c>
      <c r="H34" s="66">
        <v>124</v>
      </c>
      <c r="I34" s="66">
        <v>65</v>
      </c>
      <c r="J34" s="86">
        <v>1093</v>
      </c>
      <c r="K34" s="66">
        <v>416</v>
      </c>
      <c r="L34" s="66">
        <v>205</v>
      </c>
      <c r="M34" s="86">
        <v>601</v>
      </c>
      <c r="N34" s="66">
        <v>0</v>
      </c>
      <c r="O34" s="16">
        <v>1222</v>
      </c>
      <c r="P34" s="64">
        <v>1287</v>
      </c>
      <c r="Q34" s="20"/>
      <c r="R34" s="64"/>
      <c r="S34" s="149"/>
      <c r="T34" s="149"/>
      <c r="U34" s="149"/>
      <c r="V34" s="152"/>
      <c r="W34" s="152"/>
      <c r="X34" s="152"/>
      <c r="Y34"/>
      <c r="Z34"/>
    </row>
    <row r="35" spans="1:33" s="21" customFormat="1" ht="11.65" customHeight="1" x14ac:dyDescent="0.2">
      <c r="A35" s="71"/>
      <c r="B35" s="70"/>
      <c r="C35" s="74"/>
      <c r="D35" s="66"/>
      <c r="E35" s="23"/>
      <c r="F35" s="26">
        <v>0</v>
      </c>
      <c r="G35" s="25">
        <v>0.82299999999999995</v>
      </c>
      <c r="H35" s="24">
        <v>8.9999999999999993E-3</v>
      </c>
      <c r="I35" s="26">
        <v>5.0000000000000001E-3</v>
      </c>
      <c r="J35" s="25">
        <v>7.6999999999999999E-2</v>
      </c>
      <c r="K35" s="26">
        <v>2.9000000000000001E-2</v>
      </c>
      <c r="L35" s="26">
        <v>1.4E-2</v>
      </c>
      <c r="M35" s="25">
        <v>4.2000000000000003E-2</v>
      </c>
      <c r="N35" s="24">
        <v>0</v>
      </c>
      <c r="O35" s="24">
        <v>8.5999999999999993E-2</v>
      </c>
      <c r="P35" s="24">
        <v>9.0999999999999998E-2</v>
      </c>
      <c r="Q35" s="20"/>
      <c r="R35" s="3"/>
      <c r="S35" s="149"/>
      <c r="T35" s="149"/>
      <c r="U35" s="149"/>
      <c r="V35" s="152"/>
      <c r="W35" s="152"/>
      <c r="X35" s="152"/>
      <c r="Y35"/>
      <c r="Z35"/>
    </row>
    <row r="36" spans="1:33" ht="11.65" customHeight="1" x14ac:dyDescent="0.2">
      <c r="A36" s="71" t="s">
        <v>254</v>
      </c>
      <c r="B36" s="70" t="s">
        <v>255</v>
      </c>
      <c r="C36" s="74" t="s">
        <v>256</v>
      </c>
      <c r="D36" s="66">
        <v>30</v>
      </c>
      <c r="E36" s="66">
        <v>18056</v>
      </c>
      <c r="F36" s="66">
        <v>243</v>
      </c>
      <c r="G36" s="86">
        <v>15702</v>
      </c>
      <c r="H36" s="66">
        <v>174</v>
      </c>
      <c r="I36" s="66">
        <v>200</v>
      </c>
      <c r="J36" s="86">
        <v>1039</v>
      </c>
      <c r="K36" s="66">
        <v>307</v>
      </c>
      <c r="L36" s="66">
        <v>104</v>
      </c>
      <c r="M36" s="86">
        <v>278</v>
      </c>
      <c r="N36" s="66">
        <v>10</v>
      </c>
      <c r="O36" s="16">
        <v>689</v>
      </c>
      <c r="P36" s="64">
        <v>889</v>
      </c>
      <c r="Q36" s="67"/>
      <c r="R36" s="64"/>
      <c r="S36" s="149"/>
      <c r="T36" s="149"/>
      <c r="U36" s="149"/>
      <c r="V36" s="152"/>
      <c r="W36" s="152"/>
      <c r="X36" s="152"/>
    </row>
    <row r="37" spans="1:33" s="21" customFormat="1" ht="11.65" customHeight="1" x14ac:dyDescent="0.2">
      <c r="A37" s="52"/>
      <c r="B37" s="19"/>
      <c r="C37" s="32"/>
      <c r="D37" s="66"/>
      <c r="E37" s="23"/>
      <c r="F37" s="26">
        <v>1.2999999999999999E-2</v>
      </c>
      <c r="G37" s="25">
        <v>0.87</v>
      </c>
      <c r="H37" s="24">
        <v>0.01</v>
      </c>
      <c r="I37" s="26">
        <v>1.0999999999999999E-2</v>
      </c>
      <c r="J37" s="25">
        <v>5.8000000000000003E-2</v>
      </c>
      <c r="K37" s="26">
        <v>1.7000000000000001E-2</v>
      </c>
      <c r="L37" s="26">
        <v>6.0000000000000001E-3</v>
      </c>
      <c r="M37" s="25">
        <v>1.4999999999999999E-2</v>
      </c>
      <c r="N37" s="24">
        <v>1E-3</v>
      </c>
      <c r="O37" s="24">
        <v>3.7999999999999999E-2</v>
      </c>
      <c r="P37" s="24">
        <v>4.9000000000000002E-2</v>
      </c>
      <c r="Q37" s="20"/>
      <c r="R37" s="3"/>
      <c r="S37" s="149"/>
      <c r="T37" s="149"/>
      <c r="U37" s="149"/>
      <c r="V37" s="152"/>
      <c r="W37" s="152"/>
      <c r="X37" s="152"/>
    </row>
    <row r="38" spans="1:33" ht="11.65" customHeight="1" x14ac:dyDescent="0.2">
      <c r="A38" s="51" t="s">
        <v>159</v>
      </c>
      <c r="B38" s="16" t="s">
        <v>284</v>
      </c>
      <c r="C38" s="22" t="s">
        <v>285</v>
      </c>
      <c r="D38" s="66">
        <v>0</v>
      </c>
      <c r="E38" s="66">
        <v>7070</v>
      </c>
      <c r="F38" s="66">
        <v>52</v>
      </c>
      <c r="G38" s="86">
        <v>5823</v>
      </c>
      <c r="H38" s="66">
        <v>94</v>
      </c>
      <c r="I38" s="66">
        <v>30</v>
      </c>
      <c r="J38" s="86">
        <v>565</v>
      </c>
      <c r="K38" s="66">
        <v>186</v>
      </c>
      <c r="L38" s="66">
        <v>103</v>
      </c>
      <c r="M38" s="86">
        <v>215</v>
      </c>
      <c r="N38" s="66">
        <v>5</v>
      </c>
      <c r="O38" s="16">
        <v>504</v>
      </c>
      <c r="P38" s="64">
        <v>534</v>
      </c>
      <c r="Q38" s="12"/>
      <c r="R38" s="64"/>
      <c r="S38" s="149"/>
      <c r="T38" s="149"/>
      <c r="U38" s="149"/>
      <c r="V38" s="152"/>
      <c r="W38" s="152"/>
      <c r="X38" s="152"/>
      <c r="Y38" s="21"/>
      <c r="Z38" s="21"/>
    </row>
    <row r="39" spans="1:33" s="21" customFormat="1" ht="11.65" customHeight="1" x14ac:dyDescent="0.2">
      <c r="A39" s="52"/>
      <c r="B39" s="19"/>
      <c r="C39" s="32"/>
      <c r="D39" s="66"/>
      <c r="E39" s="23"/>
      <c r="F39" s="26">
        <v>7.0000000000000001E-3</v>
      </c>
      <c r="G39" s="25">
        <v>0.82399999999999995</v>
      </c>
      <c r="H39" s="24">
        <v>1.2999999999999999E-2</v>
      </c>
      <c r="I39" s="26">
        <v>4.0000000000000001E-3</v>
      </c>
      <c r="J39" s="25">
        <v>0.08</v>
      </c>
      <c r="K39" s="26">
        <v>2.5999999999999999E-2</v>
      </c>
      <c r="L39" s="26">
        <v>1.4999999999999999E-2</v>
      </c>
      <c r="M39" s="25">
        <v>0.03</v>
      </c>
      <c r="N39" s="24">
        <v>1E-3</v>
      </c>
      <c r="O39" s="24">
        <v>7.0999999999999994E-2</v>
      </c>
      <c r="P39" s="24">
        <v>7.5999999999999998E-2</v>
      </c>
      <c r="Q39" s="20"/>
      <c r="R39" s="3"/>
      <c r="S39" s="149"/>
      <c r="T39" s="149"/>
      <c r="U39" s="149"/>
      <c r="V39" s="152"/>
      <c r="W39" s="152"/>
      <c r="X39" s="152"/>
      <c r="Y39"/>
      <c r="Z39"/>
    </row>
    <row r="40" spans="1:33" ht="11.65" customHeight="1" x14ac:dyDescent="0.2">
      <c r="A40" s="51" t="s">
        <v>159</v>
      </c>
      <c r="B40" s="16" t="s">
        <v>246</v>
      </c>
      <c r="C40" s="22" t="s">
        <v>247</v>
      </c>
      <c r="D40" s="66">
        <v>30</v>
      </c>
      <c r="E40" s="66">
        <v>6142</v>
      </c>
      <c r="F40" s="66">
        <v>78</v>
      </c>
      <c r="G40" s="86">
        <v>4975</v>
      </c>
      <c r="H40" s="66">
        <v>82</v>
      </c>
      <c r="I40" s="66">
        <v>30</v>
      </c>
      <c r="J40" s="86">
        <v>548</v>
      </c>
      <c r="K40" s="66">
        <v>150</v>
      </c>
      <c r="L40" s="66">
        <v>97</v>
      </c>
      <c r="M40" s="86">
        <v>183</v>
      </c>
      <c r="N40" s="66">
        <v>0</v>
      </c>
      <c r="O40" s="16">
        <v>430</v>
      </c>
      <c r="P40" s="64">
        <v>460</v>
      </c>
      <c r="Q40" s="67"/>
      <c r="R40" s="64"/>
      <c r="S40" s="149"/>
      <c r="T40" s="149"/>
      <c r="U40" s="149"/>
      <c r="V40" s="152"/>
      <c r="W40" s="152"/>
      <c r="X40" s="152"/>
      <c r="Y40" s="21"/>
      <c r="Z40" s="21"/>
    </row>
    <row r="41" spans="1:33" s="21" customFormat="1" ht="11.65" customHeight="1" x14ac:dyDescent="0.2">
      <c r="A41" s="52"/>
      <c r="B41" s="19"/>
      <c r="C41" s="32"/>
      <c r="D41" s="66"/>
      <c r="E41" s="23"/>
      <c r="F41" s="26">
        <v>1.2999999999999999E-2</v>
      </c>
      <c r="G41" s="25">
        <v>0.81</v>
      </c>
      <c r="H41" s="24">
        <v>1.2999999999999999E-2</v>
      </c>
      <c r="I41" s="26">
        <v>5.0000000000000001E-3</v>
      </c>
      <c r="J41" s="25">
        <v>8.8999999999999996E-2</v>
      </c>
      <c r="K41" s="26">
        <v>2.4E-2</v>
      </c>
      <c r="L41" s="26">
        <v>1.6E-2</v>
      </c>
      <c r="M41" s="25">
        <v>0.03</v>
      </c>
      <c r="N41" s="24">
        <v>0</v>
      </c>
      <c r="O41" s="24">
        <v>7.0000000000000007E-2</v>
      </c>
      <c r="P41" s="24">
        <v>7.4999999999999997E-2</v>
      </c>
      <c r="Q41" s="20"/>
      <c r="R41" s="3"/>
      <c r="S41" s="149"/>
      <c r="T41" s="149"/>
      <c r="U41" s="149"/>
      <c r="V41" s="152"/>
      <c r="W41" s="152"/>
      <c r="X41" s="152"/>
      <c r="Y41"/>
      <c r="Z41"/>
    </row>
    <row r="42" spans="1:33" ht="11.65" customHeight="1" x14ac:dyDescent="0.2">
      <c r="A42" s="51" t="s">
        <v>159</v>
      </c>
      <c r="B42" s="16" t="s">
        <v>160</v>
      </c>
      <c r="C42" s="22" t="s">
        <v>161</v>
      </c>
      <c r="D42" s="66">
        <v>0</v>
      </c>
      <c r="E42" s="66">
        <v>33888</v>
      </c>
      <c r="F42" s="66">
        <v>202</v>
      </c>
      <c r="G42" s="86">
        <v>28649</v>
      </c>
      <c r="H42" s="66">
        <v>233</v>
      </c>
      <c r="I42" s="66">
        <v>107</v>
      </c>
      <c r="J42" s="86">
        <v>2561</v>
      </c>
      <c r="K42" s="66">
        <v>876</v>
      </c>
      <c r="L42" s="66">
        <v>340</v>
      </c>
      <c r="M42" s="86">
        <v>850</v>
      </c>
      <c r="N42" s="66">
        <v>70</v>
      </c>
      <c r="O42" s="16">
        <v>2066</v>
      </c>
      <c r="P42" s="64">
        <v>2173</v>
      </c>
      <c r="Q42" s="12"/>
      <c r="R42" s="64"/>
      <c r="S42" s="149"/>
      <c r="T42" s="149"/>
      <c r="U42" s="149"/>
      <c r="V42" s="152"/>
      <c r="W42" s="152"/>
      <c r="X42" s="152"/>
      <c r="Y42" s="21"/>
      <c r="Z42" s="21"/>
    </row>
    <row r="43" spans="1:33" s="21" customFormat="1" ht="11.65" customHeight="1" x14ac:dyDescent="0.2">
      <c r="A43" s="52"/>
      <c r="B43" s="19"/>
      <c r="C43" s="32"/>
      <c r="D43" s="66"/>
      <c r="E43" s="23"/>
      <c r="F43" s="26">
        <v>6.0000000000000001E-3</v>
      </c>
      <c r="G43" s="25">
        <v>0.84499999999999997</v>
      </c>
      <c r="H43" s="24">
        <v>7.0000000000000001E-3</v>
      </c>
      <c r="I43" s="26">
        <v>3.0000000000000001E-3</v>
      </c>
      <c r="J43" s="25">
        <v>7.5999999999999998E-2</v>
      </c>
      <c r="K43" s="26">
        <v>2.5999999999999999E-2</v>
      </c>
      <c r="L43" s="26">
        <v>0.01</v>
      </c>
      <c r="M43" s="25">
        <v>2.5000000000000001E-2</v>
      </c>
      <c r="N43" s="24">
        <v>2E-3</v>
      </c>
      <c r="O43" s="24">
        <v>6.0999999999999999E-2</v>
      </c>
      <c r="P43" s="24">
        <v>6.4000000000000001E-2</v>
      </c>
      <c r="Q43" s="20"/>
      <c r="R43" s="3"/>
      <c r="S43" s="149"/>
      <c r="T43" s="149"/>
      <c r="U43" s="149"/>
      <c r="Y43"/>
      <c r="Z43"/>
      <c r="AA43"/>
      <c r="AB43"/>
    </row>
    <row r="44" spans="1:33" s="68" customFormat="1" ht="11.65" customHeight="1" x14ac:dyDescent="0.2">
      <c r="A44" s="71" t="s">
        <v>159</v>
      </c>
      <c r="B44" s="70" t="s">
        <v>559</v>
      </c>
      <c r="C44" s="83">
        <v>69201102</v>
      </c>
      <c r="D44" s="66">
        <v>30</v>
      </c>
      <c r="E44" s="66">
        <v>7568</v>
      </c>
      <c r="F44" s="66">
        <v>137</v>
      </c>
      <c r="G44" s="86">
        <v>6490</v>
      </c>
      <c r="H44" s="66">
        <v>70</v>
      </c>
      <c r="I44" s="66">
        <v>25</v>
      </c>
      <c r="J44" s="86">
        <v>618</v>
      </c>
      <c r="K44" s="66">
        <v>134</v>
      </c>
      <c r="L44" s="66">
        <v>29</v>
      </c>
      <c r="M44" s="86">
        <v>67</v>
      </c>
      <c r="N44" s="66">
        <v>0</v>
      </c>
      <c r="O44" s="16">
        <v>230</v>
      </c>
      <c r="P44" s="64">
        <v>255</v>
      </c>
      <c r="Q44" s="72"/>
      <c r="R44" s="64"/>
      <c r="S44" s="149"/>
      <c r="T44" s="149"/>
      <c r="U44" s="149"/>
      <c r="V44" s="152"/>
      <c r="W44" s="152"/>
      <c r="X44" s="152"/>
      <c r="Y44" s="21"/>
      <c r="Z44" s="21"/>
      <c r="AA44" s="21"/>
      <c r="AB44" s="21"/>
      <c r="AC44"/>
      <c r="AD44"/>
      <c r="AE44"/>
      <c r="AF44"/>
      <c r="AG44"/>
    </row>
    <row r="45" spans="1:33" s="68" customFormat="1" ht="11.65" customHeight="1" x14ac:dyDescent="0.2">
      <c r="A45" s="71"/>
      <c r="B45" s="70"/>
      <c r="C45" s="83"/>
      <c r="D45" s="66"/>
      <c r="E45" s="23"/>
      <c r="F45" s="26">
        <v>1.7999999999999999E-2</v>
      </c>
      <c r="G45" s="25">
        <v>0.85799999999999998</v>
      </c>
      <c r="H45" s="24">
        <v>8.9999999999999993E-3</v>
      </c>
      <c r="I45" s="26">
        <v>3.0000000000000001E-3</v>
      </c>
      <c r="J45" s="25">
        <v>8.2000000000000003E-2</v>
      </c>
      <c r="K45" s="26">
        <v>1.7999999999999999E-2</v>
      </c>
      <c r="L45" s="26">
        <v>4.0000000000000001E-3</v>
      </c>
      <c r="M45" s="25">
        <v>8.9999999999999993E-3</v>
      </c>
      <c r="N45" s="24">
        <v>0</v>
      </c>
      <c r="O45" s="24">
        <v>0.03</v>
      </c>
      <c r="P45" s="24">
        <v>3.4000000000000002E-2</v>
      </c>
      <c r="Q45" s="72"/>
      <c r="R45" s="3"/>
      <c r="S45" s="149"/>
      <c r="T45" s="149"/>
      <c r="U45" s="149"/>
      <c r="V45" s="152"/>
      <c r="W45" s="152"/>
      <c r="X45" s="152"/>
      <c r="Y45"/>
      <c r="Z45"/>
      <c r="AA45" s="21"/>
      <c r="AB45" s="21"/>
      <c r="AC45"/>
      <c r="AD45"/>
      <c r="AE45"/>
      <c r="AF45"/>
      <c r="AG45"/>
    </row>
    <row r="46" spans="1:33" s="68" customFormat="1" ht="11.65" customHeight="1" x14ac:dyDescent="0.2">
      <c r="A46" s="71" t="s">
        <v>159</v>
      </c>
      <c r="B46" s="70" t="s">
        <v>185</v>
      </c>
      <c r="C46" s="83" t="s">
        <v>186</v>
      </c>
      <c r="D46" s="66">
        <v>0</v>
      </c>
      <c r="E46" s="66">
        <v>55122</v>
      </c>
      <c r="F46" s="66">
        <v>268</v>
      </c>
      <c r="G46" s="86">
        <v>49492</v>
      </c>
      <c r="H46" s="66">
        <v>175</v>
      </c>
      <c r="I46" s="66">
        <v>63</v>
      </c>
      <c r="J46" s="86">
        <v>4247</v>
      </c>
      <c r="K46" s="66">
        <v>636</v>
      </c>
      <c r="L46" s="66">
        <v>84</v>
      </c>
      <c r="M46" s="86">
        <v>141</v>
      </c>
      <c r="N46" s="66">
        <v>17</v>
      </c>
      <c r="O46" s="16">
        <v>861</v>
      </c>
      <c r="P46" s="64">
        <v>924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76" customFormat="1" ht="11.65" customHeight="1" x14ac:dyDescent="0.2">
      <c r="A47" s="82"/>
      <c r="B47" s="78"/>
      <c r="C47" s="79"/>
      <c r="D47" s="66"/>
      <c r="E47" s="23"/>
      <c r="F47" s="26">
        <v>5.0000000000000001E-3</v>
      </c>
      <c r="G47" s="25">
        <v>0.89800000000000002</v>
      </c>
      <c r="H47" s="24">
        <v>3.0000000000000001E-3</v>
      </c>
      <c r="I47" s="26">
        <v>1E-3</v>
      </c>
      <c r="J47" s="25">
        <v>7.6999999999999999E-2</v>
      </c>
      <c r="K47" s="26">
        <v>1.2E-2</v>
      </c>
      <c r="L47" s="26">
        <v>2E-3</v>
      </c>
      <c r="M47" s="25">
        <v>3.0000000000000001E-3</v>
      </c>
      <c r="N47" s="24">
        <v>0</v>
      </c>
      <c r="O47" s="24">
        <v>1.6E-2</v>
      </c>
      <c r="P47" s="24">
        <v>1.7000000000000001E-2</v>
      </c>
      <c r="Q47" s="75"/>
      <c r="R47" s="3"/>
      <c r="S47" s="149"/>
      <c r="T47" s="149"/>
      <c r="U47" s="149"/>
      <c r="V47" s="152"/>
      <c r="W47" s="152"/>
      <c r="X47" s="152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s="68" customFormat="1" ht="11.65" customHeight="1" x14ac:dyDescent="0.2">
      <c r="A48" s="71" t="s">
        <v>159</v>
      </c>
      <c r="B48" s="70" t="s">
        <v>243</v>
      </c>
      <c r="C48" s="83" t="s">
        <v>244</v>
      </c>
      <c r="D48" s="66">
        <v>0</v>
      </c>
      <c r="E48" s="66">
        <v>35777</v>
      </c>
      <c r="F48" s="66">
        <v>244</v>
      </c>
      <c r="G48" s="86">
        <v>29841</v>
      </c>
      <c r="H48" s="66">
        <v>558</v>
      </c>
      <c r="I48" s="66">
        <v>44</v>
      </c>
      <c r="J48" s="86">
        <v>3356</v>
      </c>
      <c r="K48" s="66">
        <v>928</v>
      </c>
      <c r="L48" s="66">
        <v>286</v>
      </c>
      <c r="M48" s="86">
        <v>519</v>
      </c>
      <c r="N48" s="66">
        <v>0</v>
      </c>
      <c r="O48" s="16">
        <v>1733</v>
      </c>
      <c r="P48" s="64">
        <v>1777</v>
      </c>
      <c r="Q48" s="72"/>
      <c r="R48" s="64"/>
      <c r="S48" s="149"/>
      <c r="T48" s="149"/>
      <c r="U48" s="149"/>
      <c r="V48" s="152"/>
      <c r="W48" s="152"/>
      <c r="X48" s="181"/>
      <c r="Y48" s="21"/>
      <c r="Z48" s="21"/>
      <c r="AA48"/>
      <c r="AB48"/>
      <c r="AC48"/>
      <c r="AD48"/>
      <c r="AE48"/>
      <c r="AF48"/>
      <c r="AG48"/>
    </row>
    <row r="49" spans="1:33" s="76" customFormat="1" ht="11.65" customHeight="1" x14ac:dyDescent="0.2">
      <c r="A49" s="82"/>
      <c r="B49" s="78"/>
      <c r="C49" s="79"/>
      <c r="D49" s="66"/>
      <c r="E49" s="23"/>
      <c r="F49" s="26">
        <v>7.0000000000000001E-3</v>
      </c>
      <c r="G49" s="25">
        <v>0.83399999999999996</v>
      </c>
      <c r="H49" s="24">
        <v>1.6E-2</v>
      </c>
      <c r="I49" s="26">
        <v>1E-3</v>
      </c>
      <c r="J49" s="25">
        <v>9.4E-2</v>
      </c>
      <c r="K49" s="26">
        <v>2.5999999999999999E-2</v>
      </c>
      <c r="L49" s="26">
        <v>8.0000000000000002E-3</v>
      </c>
      <c r="M49" s="25">
        <v>1.4999999999999999E-2</v>
      </c>
      <c r="N49" s="24">
        <v>0</v>
      </c>
      <c r="O49" s="24">
        <v>4.8000000000000001E-2</v>
      </c>
      <c r="P49" s="24">
        <v>0.05</v>
      </c>
      <c r="Q49" s="75"/>
      <c r="R49" s="3"/>
      <c r="S49" s="149"/>
      <c r="T49" s="149"/>
      <c r="U49" s="149"/>
      <c r="V49" s="152"/>
      <c r="W49" s="152"/>
      <c r="X49" s="152"/>
      <c r="Y49"/>
      <c r="Z49"/>
      <c r="AA49" s="21"/>
      <c r="AB49" s="21"/>
      <c r="AC49" s="21"/>
      <c r="AD49" s="21"/>
      <c r="AE49" s="21"/>
      <c r="AF49" s="21"/>
      <c r="AG49" s="21"/>
    </row>
    <row r="50" spans="1:33" s="68" customFormat="1" ht="11.65" customHeight="1" x14ac:dyDescent="0.2">
      <c r="A50" s="71" t="s">
        <v>159</v>
      </c>
      <c r="B50" s="70" t="s">
        <v>245</v>
      </c>
      <c r="C50" s="74" t="s">
        <v>272</v>
      </c>
      <c r="D50" s="66">
        <v>30</v>
      </c>
      <c r="E50" s="66">
        <v>16827</v>
      </c>
      <c r="F50" s="66">
        <v>45</v>
      </c>
      <c r="G50" s="86">
        <v>13702</v>
      </c>
      <c r="H50" s="66">
        <v>192</v>
      </c>
      <c r="I50" s="66">
        <v>7</v>
      </c>
      <c r="J50" s="86">
        <v>2114</v>
      </c>
      <c r="K50" s="66">
        <v>428</v>
      </c>
      <c r="L50" s="66">
        <v>96</v>
      </c>
      <c r="M50" s="86">
        <v>243</v>
      </c>
      <c r="N50" s="66">
        <v>0</v>
      </c>
      <c r="O50" s="16">
        <v>767</v>
      </c>
      <c r="P50" s="64">
        <v>774</v>
      </c>
      <c r="Q50" s="72"/>
      <c r="R50" s="64"/>
      <c r="S50" s="149"/>
      <c r="T50" s="149"/>
      <c r="U50" s="149"/>
      <c r="V50" s="152"/>
      <c r="W50" s="152"/>
      <c r="X50" s="152"/>
      <c r="Y50" s="21"/>
      <c r="Z50"/>
      <c r="AA50"/>
      <c r="AB50"/>
      <c r="AC50"/>
      <c r="AD50"/>
      <c r="AE50"/>
      <c r="AF50"/>
      <c r="AG50"/>
    </row>
    <row r="51" spans="1:33" s="76" customFormat="1" ht="11.65" customHeight="1" x14ac:dyDescent="0.2">
      <c r="A51" s="82"/>
      <c r="B51" s="78"/>
      <c r="C51" s="79"/>
      <c r="D51" s="66"/>
      <c r="E51" s="23"/>
      <c r="F51" s="26">
        <v>3.0000000000000001E-3</v>
      </c>
      <c r="G51" s="25">
        <v>0.81399999999999995</v>
      </c>
      <c r="H51" s="24">
        <v>1.0999999999999999E-2</v>
      </c>
      <c r="I51" s="26">
        <v>0</v>
      </c>
      <c r="J51" s="25">
        <v>0.126</v>
      </c>
      <c r="K51" s="26">
        <v>2.5000000000000001E-2</v>
      </c>
      <c r="L51" s="26">
        <v>6.0000000000000001E-3</v>
      </c>
      <c r="M51" s="25">
        <v>1.4E-2</v>
      </c>
      <c r="N51" s="24">
        <v>0</v>
      </c>
      <c r="O51" s="24">
        <v>4.5999999999999999E-2</v>
      </c>
      <c r="P51" s="24">
        <v>4.5999999999999999E-2</v>
      </c>
      <c r="Q51" s="75"/>
      <c r="R51" s="3"/>
      <c r="S51" s="149"/>
      <c r="T51" s="149"/>
      <c r="U51" s="149"/>
      <c r="V51" s="21"/>
      <c r="W51" s="21"/>
      <c r="X51" s="21"/>
      <c r="Y51"/>
      <c r="Z51"/>
      <c r="AA51" s="21"/>
      <c r="AB51" s="21"/>
      <c r="AC51" s="21"/>
      <c r="AD51" s="21"/>
      <c r="AE51" s="21"/>
      <c r="AF51" s="21"/>
      <c r="AG51" s="21"/>
    </row>
    <row r="52" spans="1:33" s="68" customFormat="1" ht="11.65" customHeight="1" x14ac:dyDescent="0.2">
      <c r="A52" s="71" t="s">
        <v>159</v>
      </c>
      <c r="B52" s="70" t="s">
        <v>327</v>
      </c>
      <c r="C52" s="83" t="s">
        <v>328</v>
      </c>
      <c r="D52" s="66">
        <v>30</v>
      </c>
      <c r="E52" s="66">
        <v>3960</v>
      </c>
      <c r="F52" s="66">
        <v>47</v>
      </c>
      <c r="G52" s="86">
        <v>3220</v>
      </c>
      <c r="H52" s="66">
        <v>28</v>
      </c>
      <c r="I52" s="66">
        <v>22</v>
      </c>
      <c r="J52" s="86">
        <v>306</v>
      </c>
      <c r="K52" s="66">
        <v>66</v>
      </c>
      <c r="L52" s="66">
        <v>73</v>
      </c>
      <c r="M52" s="86">
        <v>200</v>
      </c>
      <c r="N52" s="66">
        <v>1</v>
      </c>
      <c r="O52" s="16">
        <v>339</v>
      </c>
      <c r="P52" s="64">
        <v>361</v>
      </c>
      <c r="Q52" s="72"/>
      <c r="R52" s="64"/>
      <c r="S52" s="149"/>
      <c r="T52" s="149"/>
      <c r="U52" s="149"/>
      <c r="V52" s="152"/>
      <c r="W52" s="152"/>
      <c r="X52" s="152"/>
      <c r="Y52"/>
      <c r="Z52"/>
      <c r="AA52"/>
      <c r="AB52"/>
      <c r="AC52"/>
      <c r="AD52"/>
      <c r="AE52"/>
      <c r="AF52"/>
      <c r="AG52"/>
    </row>
    <row r="53" spans="1:33" s="21" customFormat="1" ht="11.65" customHeight="1" x14ac:dyDescent="0.2">
      <c r="A53" s="52"/>
      <c r="B53" s="19"/>
      <c r="C53" s="32"/>
      <c r="D53" s="66"/>
      <c r="E53" s="23"/>
      <c r="F53" s="26">
        <v>1.2E-2</v>
      </c>
      <c r="G53" s="25">
        <v>0.81299999999999994</v>
      </c>
      <c r="H53" s="24">
        <v>7.0000000000000001E-3</v>
      </c>
      <c r="I53" s="26">
        <v>6.0000000000000001E-3</v>
      </c>
      <c r="J53" s="25">
        <v>7.6999999999999999E-2</v>
      </c>
      <c r="K53" s="26">
        <v>1.7000000000000001E-2</v>
      </c>
      <c r="L53" s="26">
        <v>1.7999999999999999E-2</v>
      </c>
      <c r="M53" s="25">
        <v>5.0999999999999997E-2</v>
      </c>
      <c r="N53" s="24">
        <v>0</v>
      </c>
      <c r="O53" s="24">
        <v>8.5999999999999993E-2</v>
      </c>
      <c r="P53" s="24">
        <v>9.0999999999999998E-2</v>
      </c>
      <c r="Q53" s="20"/>
      <c r="R53" s="3"/>
      <c r="S53" s="149"/>
      <c r="T53" s="149"/>
      <c r="U53" s="149"/>
      <c r="V53" s="152"/>
      <c r="W53" s="152"/>
      <c r="X53" s="152"/>
      <c r="Y53"/>
      <c r="Z53"/>
      <c r="AA53"/>
      <c r="AB53"/>
    </row>
    <row r="54" spans="1:33" ht="11.65" customHeight="1" x14ac:dyDescent="0.2">
      <c r="A54" s="51" t="s">
        <v>159</v>
      </c>
      <c r="B54" s="16" t="s">
        <v>323</v>
      </c>
      <c r="C54" s="36" t="s">
        <v>324</v>
      </c>
      <c r="D54" s="66">
        <v>30</v>
      </c>
      <c r="E54" s="66">
        <v>9340</v>
      </c>
      <c r="F54" s="66">
        <v>90</v>
      </c>
      <c r="G54" s="86">
        <v>8209</v>
      </c>
      <c r="H54" s="66">
        <v>31</v>
      </c>
      <c r="I54" s="66">
        <v>10</v>
      </c>
      <c r="J54" s="86">
        <v>432</v>
      </c>
      <c r="K54" s="66">
        <v>355</v>
      </c>
      <c r="L54" s="66">
        <v>19</v>
      </c>
      <c r="M54" s="86">
        <v>123</v>
      </c>
      <c r="N54" s="66">
        <v>72</v>
      </c>
      <c r="O54" s="16">
        <v>497</v>
      </c>
      <c r="P54" s="64">
        <v>507</v>
      </c>
      <c r="Q54" s="12"/>
      <c r="R54" s="64"/>
      <c r="S54" s="149"/>
      <c r="T54" s="149"/>
      <c r="U54" s="149"/>
      <c r="V54" s="152"/>
      <c r="W54" s="152"/>
      <c r="X54" s="152"/>
      <c r="AA54" s="21"/>
      <c r="AB54" s="21"/>
    </row>
    <row r="55" spans="1:33" ht="11.65" customHeight="1" x14ac:dyDescent="0.2">
      <c r="A55" s="51"/>
      <c r="B55" s="16"/>
      <c r="C55" s="36"/>
      <c r="D55" s="66"/>
      <c r="E55" s="23"/>
      <c r="F55" s="26">
        <v>0.01</v>
      </c>
      <c r="G55" s="25">
        <v>0.879</v>
      </c>
      <c r="H55" s="24">
        <v>3.0000000000000001E-3</v>
      </c>
      <c r="I55" s="26">
        <v>1E-3</v>
      </c>
      <c r="J55" s="25">
        <v>4.5999999999999999E-2</v>
      </c>
      <c r="K55" s="26">
        <v>3.7999999999999999E-2</v>
      </c>
      <c r="L55" s="26">
        <v>2E-3</v>
      </c>
      <c r="M55" s="25">
        <v>1.2999999999999999E-2</v>
      </c>
      <c r="N55" s="24">
        <v>8.0000000000000002E-3</v>
      </c>
      <c r="O55" s="24">
        <v>5.2999999999999999E-2</v>
      </c>
      <c r="P55" s="24">
        <v>5.3999999999999999E-2</v>
      </c>
      <c r="Q55" s="12"/>
      <c r="R55" s="3"/>
      <c r="S55" s="149"/>
      <c r="T55" s="149"/>
      <c r="U55" s="149"/>
      <c r="V55" s="152"/>
      <c r="W55" s="152"/>
      <c r="X55" s="152"/>
      <c r="AA55" s="21"/>
      <c r="AB55" s="21"/>
    </row>
    <row r="56" spans="1:33" s="21" customFormat="1" ht="11.65" customHeight="1" x14ac:dyDescent="0.2">
      <c r="A56" s="51" t="s">
        <v>159</v>
      </c>
      <c r="B56" s="16" t="s">
        <v>325</v>
      </c>
      <c r="C56" s="36" t="s">
        <v>326</v>
      </c>
      <c r="D56" s="66">
        <v>30</v>
      </c>
      <c r="E56" s="66">
        <v>10065</v>
      </c>
      <c r="F56" s="66">
        <v>134</v>
      </c>
      <c r="G56" s="86">
        <v>9166</v>
      </c>
      <c r="H56" s="66">
        <v>45</v>
      </c>
      <c r="I56" s="66">
        <v>7</v>
      </c>
      <c r="J56" s="86">
        <v>505</v>
      </c>
      <c r="K56" s="66">
        <v>89</v>
      </c>
      <c r="L56" s="66">
        <v>17</v>
      </c>
      <c r="M56" s="86">
        <v>59</v>
      </c>
      <c r="N56" s="66">
        <v>44</v>
      </c>
      <c r="O56" s="16">
        <v>165</v>
      </c>
      <c r="P56" s="64">
        <v>172</v>
      </c>
      <c r="Q56" s="20"/>
      <c r="R56" s="64"/>
      <c r="S56" s="149"/>
      <c r="T56" s="149"/>
      <c r="U56" s="149"/>
      <c r="V56" s="152"/>
      <c r="W56" s="152"/>
      <c r="X56" s="152"/>
      <c r="Y56"/>
      <c r="Z56"/>
      <c r="AA56"/>
      <c r="AB56"/>
    </row>
    <row r="57" spans="1:33" s="21" customFormat="1" ht="11.65" customHeight="1" x14ac:dyDescent="0.2">
      <c r="A57" s="51"/>
      <c r="B57" s="16"/>
      <c r="C57" s="36"/>
      <c r="D57" s="66"/>
      <c r="E57" s="23"/>
      <c r="F57" s="26">
        <v>1.2999999999999999E-2</v>
      </c>
      <c r="G57" s="25">
        <v>0.91100000000000003</v>
      </c>
      <c r="H57" s="24">
        <v>4.0000000000000001E-3</v>
      </c>
      <c r="I57" s="26">
        <v>1E-3</v>
      </c>
      <c r="J57" s="25">
        <v>0.05</v>
      </c>
      <c r="K57" s="26">
        <v>8.9999999999999993E-3</v>
      </c>
      <c r="L57" s="26">
        <v>2E-3</v>
      </c>
      <c r="M57" s="25">
        <v>6.0000000000000001E-3</v>
      </c>
      <c r="N57" s="24">
        <v>4.0000000000000001E-3</v>
      </c>
      <c r="O57" s="24">
        <v>1.6E-2</v>
      </c>
      <c r="P57" s="24">
        <v>1.7000000000000001E-2</v>
      </c>
      <c r="Q57" s="20"/>
      <c r="R57" s="3"/>
      <c r="S57" s="149"/>
      <c r="T57" s="149"/>
      <c r="U57" s="149"/>
      <c r="V57" s="152"/>
      <c r="W57" s="152"/>
      <c r="X57" s="152"/>
      <c r="Y57"/>
      <c r="Z57"/>
    </row>
    <row r="58" spans="1:33" ht="11.65" customHeight="1" x14ac:dyDescent="0.2">
      <c r="A58" s="51" t="s">
        <v>213</v>
      </c>
      <c r="B58" s="16" t="s">
        <v>214</v>
      </c>
      <c r="C58" s="36" t="s">
        <v>215</v>
      </c>
      <c r="D58" s="66">
        <v>30</v>
      </c>
      <c r="E58" s="66">
        <v>27849</v>
      </c>
      <c r="F58" s="66">
        <v>246</v>
      </c>
      <c r="G58" s="86">
        <v>25066</v>
      </c>
      <c r="H58" s="66">
        <v>46</v>
      </c>
      <c r="I58" s="66">
        <v>196</v>
      </c>
      <c r="J58" s="86">
        <v>1038</v>
      </c>
      <c r="K58" s="66">
        <v>263</v>
      </c>
      <c r="L58" s="66">
        <v>71</v>
      </c>
      <c r="M58" s="86">
        <v>712</v>
      </c>
      <c r="N58" s="66">
        <v>212</v>
      </c>
      <c r="O58" s="16">
        <v>1046</v>
      </c>
      <c r="P58" s="64">
        <v>1242</v>
      </c>
      <c r="Q58" s="12"/>
      <c r="R58" s="64"/>
      <c r="S58" s="149"/>
      <c r="T58" s="149"/>
      <c r="U58" s="149"/>
      <c r="V58" s="152"/>
      <c r="W58" s="152"/>
      <c r="X58" s="152"/>
    </row>
    <row r="59" spans="1:33" s="21" customFormat="1" ht="11.65" customHeight="1" x14ac:dyDescent="0.2">
      <c r="A59" s="51"/>
      <c r="B59" s="16"/>
      <c r="C59" s="36"/>
      <c r="D59" s="66"/>
      <c r="E59" s="23"/>
      <c r="F59" s="26">
        <v>8.9999999999999993E-3</v>
      </c>
      <c r="G59" s="25">
        <v>0.9</v>
      </c>
      <c r="H59" s="24">
        <v>2E-3</v>
      </c>
      <c r="I59" s="26">
        <v>7.0000000000000001E-3</v>
      </c>
      <c r="J59" s="25">
        <v>3.6999999999999998E-2</v>
      </c>
      <c r="K59" s="26">
        <v>8.9999999999999993E-3</v>
      </c>
      <c r="L59" s="26">
        <v>3.0000000000000001E-3</v>
      </c>
      <c r="M59" s="25">
        <v>2.5999999999999999E-2</v>
      </c>
      <c r="N59" s="24">
        <v>8.0000000000000002E-3</v>
      </c>
      <c r="O59" s="24">
        <v>3.7999999999999999E-2</v>
      </c>
      <c r="P59" s="24">
        <v>4.4999999999999998E-2</v>
      </c>
      <c r="Q59" s="20"/>
      <c r="R59" s="3"/>
      <c r="S59" s="149"/>
      <c r="T59" s="149"/>
      <c r="U59" s="149"/>
      <c r="V59" s="152"/>
      <c r="W59" s="152"/>
      <c r="X59" s="152"/>
      <c r="Y59"/>
      <c r="Z59"/>
    </row>
    <row r="60" spans="1:33" ht="11.65" customHeight="1" x14ac:dyDescent="0.2">
      <c r="A60" s="51" t="s">
        <v>213</v>
      </c>
      <c r="B60" s="16" t="s">
        <v>371</v>
      </c>
      <c r="C60" s="36">
        <v>75141101</v>
      </c>
      <c r="D60" s="66">
        <v>30</v>
      </c>
      <c r="E60" s="66">
        <v>9273</v>
      </c>
      <c r="F60" s="66">
        <v>267</v>
      </c>
      <c r="G60" s="86">
        <v>7468</v>
      </c>
      <c r="H60" s="66">
        <v>134</v>
      </c>
      <c r="I60" s="66">
        <v>20</v>
      </c>
      <c r="J60" s="86">
        <v>809</v>
      </c>
      <c r="K60" s="66">
        <v>235</v>
      </c>
      <c r="L60" s="66">
        <v>117</v>
      </c>
      <c r="M60" s="86">
        <v>217</v>
      </c>
      <c r="N60" s="66">
        <v>4</v>
      </c>
      <c r="O60" s="16">
        <v>569</v>
      </c>
      <c r="P60" s="64">
        <v>589</v>
      </c>
      <c r="Q60" s="12"/>
      <c r="R60" s="64"/>
      <c r="S60" s="149"/>
      <c r="T60" s="149"/>
      <c r="U60" s="149"/>
      <c r="V60" s="152"/>
      <c r="W60" s="152"/>
      <c r="X60" s="152"/>
    </row>
    <row r="61" spans="1:33" s="21" customFormat="1" ht="11.65" customHeight="1" x14ac:dyDescent="0.2">
      <c r="A61" s="51"/>
      <c r="B61" s="16"/>
      <c r="C61" s="36"/>
      <c r="D61" s="66"/>
      <c r="E61" s="23"/>
      <c r="F61" s="26">
        <v>2.9000000000000001E-2</v>
      </c>
      <c r="G61" s="25">
        <v>0.80500000000000005</v>
      </c>
      <c r="H61" s="24">
        <v>1.4E-2</v>
      </c>
      <c r="I61" s="26">
        <v>2E-3</v>
      </c>
      <c r="J61" s="25">
        <v>8.6999999999999994E-2</v>
      </c>
      <c r="K61" s="26">
        <v>2.5000000000000001E-2</v>
      </c>
      <c r="L61" s="26">
        <v>1.2999999999999999E-2</v>
      </c>
      <c r="M61" s="25">
        <v>2.3E-2</v>
      </c>
      <c r="N61" s="24">
        <v>0</v>
      </c>
      <c r="O61" s="24">
        <v>6.0999999999999999E-2</v>
      </c>
      <c r="P61" s="24">
        <v>6.4000000000000001E-2</v>
      </c>
      <c r="Q61" s="20"/>
      <c r="R61" s="3"/>
      <c r="S61" s="149"/>
      <c r="T61" s="149"/>
      <c r="U61" s="149"/>
      <c r="Y61"/>
      <c r="Z61"/>
    </row>
    <row r="62" spans="1:33" s="21" customFormat="1" ht="11.65" customHeight="1" x14ac:dyDescent="0.2">
      <c r="A62" s="71" t="s">
        <v>213</v>
      </c>
      <c r="B62" s="70" t="s">
        <v>295</v>
      </c>
      <c r="C62" s="74">
        <v>75181103</v>
      </c>
      <c r="D62" s="66">
        <v>30</v>
      </c>
      <c r="E62" s="66">
        <v>12503</v>
      </c>
      <c r="F62" s="66">
        <v>179</v>
      </c>
      <c r="G62" s="86">
        <v>10553</v>
      </c>
      <c r="H62" s="66">
        <v>140</v>
      </c>
      <c r="I62" s="66">
        <v>47</v>
      </c>
      <c r="J62" s="86">
        <v>893</v>
      </c>
      <c r="K62" s="66">
        <v>276</v>
      </c>
      <c r="L62" s="66">
        <v>112</v>
      </c>
      <c r="M62" s="86">
        <v>302</v>
      </c>
      <c r="N62" s="66">
        <v>0</v>
      </c>
      <c r="O62" s="16">
        <v>690</v>
      </c>
      <c r="P62" s="64">
        <v>737</v>
      </c>
      <c r="Q62" s="20"/>
      <c r="R62" s="64"/>
      <c r="S62" s="149"/>
      <c r="T62" s="149"/>
      <c r="U62" s="149"/>
      <c r="V62" s="152"/>
      <c r="W62" s="152"/>
      <c r="X62" s="152"/>
      <c r="AA62"/>
      <c r="AB62"/>
    </row>
    <row r="63" spans="1:33" s="21" customFormat="1" ht="11.65" customHeight="1" x14ac:dyDescent="0.2">
      <c r="A63" s="71"/>
      <c r="B63" s="70"/>
      <c r="C63" s="74"/>
      <c r="D63" s="66"/>
      <c r="E63" s="23"/>
      <c r="F63" s="26">
        <v>1.4E-2</v>
      </c>
      <c r="G63" s="25">
        <v>0.84399999999999997</v>
      </c>
      <c r="H63" s="24">
        <v>1.0999999999999999E-2</v>
      </c>
      <c r="I63" s="26">
        <v>4.0000000000000001E-3</v>
      </c>
      <c r="J63" s="25">
        <v>7.0999999999999994E-2</v>
      </c>
      <c r="K63" s="26">
        <v>2.1999999999999999E-2</v>
      </c>
      <c r="L63" s="26">
        <v>8.9999999999999993E-3</v>
      </c>
      <c r="M63" s="25">
        <v>2.4E-2</v>
      </c>
      <c r="N63" s="24">
        <v>0</v>
      </c>
      <c r="O63" s="24">
        <v>5.5E-2</v>
      </c>
      <c r="P63" s="24">
        <v>5.8999999999999997E-2</v>
      </c>
      <c r="Q63" s="20"/>
      <c r="S63" s="149"/>
      <c r="T63" s="149"/>
      <c r="U63" s="149"/>
      <c r="Y63"/>
      <c r="Z63"/>
    </row>
    <row r="64" spans="1:33" ht="11.65" customHeight="1" x14ac:dyDescent="0.2">
      <c r="A64" s="51" t="s">
        <v>213</v>
      </c>
      <c r="B64" s="16" t="s">
        <v>125</v>
      </c>
      <c r="C64" s="36">
        <v>74201120</v>
      </c>
      <c r="D64" s="66">
        <v>30</v>
      </c>
      <c r="E64" s="66">
        <v>26766</v>
      </c>
      <c r="F64" s="66">
        <v>215</v>
      </c>
      <c r="G64" s="86">
        <v>22644</v>
      </c>
      <c r="H64" s="66">
        <v>237</v>
      </c>
      <c r="I64" s="66">
        <v>95</v>
      </c>
      <c r="J64" s="86">
        <v>2211</v>
      </c>
      <c r="K64" s="66">
        <v>659</v>
      </c>
      <c r="L64" s="66">
        <v>351</v>
      </c>
      <c r="M64" s="86">
        <v>352</v>
      </c>
      <c r="N64" s="66">
        <v>0</v>
      </c>
      <c r="O64" s="16">
        <v>1362</v>
      </c>
      <c r="P64" s="64">
        <v>1457</v>
      </c>
      <c r="Q64" s="12"/>
      <c r="R64" s="64"/>
      <c r="S64" s="149"/>
      <c r="T64" s="149"/>
      <c r="U64" s="149"/>
      <c r="V64" s="152"/>
      <c r="W64" s="152"/>
      <c r="X64" s="181"/>
    </row>
    <row r="65" spans="1:33" s="21" customFormat="1" ht="11.65" customHeight="1" x14ac:dyDescent="0.2">
      <c r="A65" s="51"/>
      <c r="B65" s="16"/>
      <c r="C65" s="36"/>
      <c r="D65" s="66"/>
      <c r="E65" s="23"/>
      <c r="F65" s="26">
        <v>8.0000000000000002E-3</v>
      </c>
      <c r="G65" s="25">
        <v>0.84599999999999997</v>
      </c>
      <c r="H65" s="24">
        <v>8.9999999999999993E-3</v>
      </c>
      <c r="I65" s="26">
        <v>4.0000000000000001E-3</v>
      </c>
      <c r="J65" s="25">
        <v>8.3000000000000004E-2</v>
      </c>
      <c r="K65" s="26">
        <v>2.5000000000000001E-2</v>
      </c>
      <c r="L65" s="26">
        <v>1.2999999999999999E-2</v>
      </c>
      <c r="M65" s="25">
        <v>1.2999999999999999E-2</v>
      </c>
      <c r="N65" s="24">
        <v>0</v>
      </c>
      <c r="O65" s="24">
        <v>5.0999999999999997E-2</v>
      </c>
      <c r="P65" s="24">
        <v>5.3999999999999999E-2</v>
      </c>
      <c r="Q65" s="20"/>
      <c r="R65" s="3"/>
      <c r="S65" s="149"/>
      <c r="T65" s="149"/>
      <c r="U65" s="149"/>
      <c r="V65" s="152"/>
      <c r="W65" s="152"/>
      <c r="X65" s="152"/>
      <c r="Y65"/>
      <c r="Z65"/>
    </row>
    <row r="66" spans="1:33" ht="11.65" customHeight="1" x14ac:dyDescent="0.2">
      <c r="A66" s="51" t="s">
        <v>213</v>
      </c>
      <c r="B66" s="16" t="s">
        <v>290</v>
      </c>
      <c r="C66" s="36" t="s">
        <v>291</v>
      </c>
      <c r="D66" s="66">
        <v>52</v>
      </c>
      <c r="E66" s="66">
        <v>3603</v>
      </c>
      <c r="F66" s="66">
        <v>135</v>
      </c>
      <c r="G66" s="86">
        <v>5767</v>
      </c>
      <c r="H66" s="66">
        <v>110</v>
      </c>
      <c r="I66" s="66">
        <v>7</v>
      </c>
      <c r="J66" s="86">
        <v>662</v>
      </c>
      <c r="K66" s="66">
        <v>146</v>
      </c>
      <c r="L66" s="66">
        <v>66</v>
      </c>
      <c r="M66" s="86">
        <v>191</v>
      </c>
      <c r="N66" s="66">
        <v>1</v>
      </c>
      <c r="O66" s="16">
        <v>403</v>
      </c>
      <c r="P66" s="64">
        <v>410</v>
      </c>
      <c r="Q66" s="12"/>
      <c r="R66" s="64"/>
      <c r="S66" s="149"/>
      <c r="T66" s="149"/>
      <c r="U66" s="149"/>
      <c r="V66" s="152"/>
      <c r="W66" s="152"/>
      <c r="X66" s="152"/>
    </row>
    <row r="67" spans="1:33" s="21" customFormat="1" ht="11.65" customHeight="1" x14ac:dyDescent="0.2">
      <c r="A67" s="52"/>
      <c r="B67" s="19"/>
      <c r="C67" s="32"/>
      <c r="D67" s="66"/>
      <c r="E67" s="23"/>
      <c r="F67" s="26">
        <v>3.6999999999999998E-2</v>
      </c>
      <c r="G67" s="25"/>
      <c r="H67" s="24">
        <v>3.1E-2</v>
      </c>
      <c r="I67" s="26">
        <v>2E-3</v>
      </c>
      <c r="J67" s="25">
        <v>0.184</v>
      </c>
      <c r="K67" s="26">
        <v>4.1000000000000002E-2</v>
      </c>
      <c r="L67" s="26">
        <v>1.7999999999999999E-2</v>
      </c>
      <c r="M67" s="25">
        <v>5.2999999999999999E-2</v>
      </c>
      <c r="N67" s="24">
        <v>0</v>
      </c>
      <c r="O67" s="24">
        <v>0.112</v>
      </c>
      <c r="P67" s="24">
        <v>0.114</v>
      </c>
      <c r="Q67" s="20"/>
      <c r="R67" s="3"/>
      <c r="S67" s="149"/>
      <c r="T67" s="149"/>
      <c r="U67" s="149"/>
      <c r="V67" s="152"/>
      <c r="W67" s="152"/>
      <c r="X67" s="152"/>
      <c r="Y67"/>
      <c r="Z67"/>
    </row>
    <row r="68" spans="1:33" ht="11.65" customHeight="1" x14ac:dyDescent="0.2">
      <c r="A68" s="51" t="s">
        <v>168</v>
      </c>
      <c r="B68" s="16" t="s">
        <v>169</v>
      </c>
      <c r="C68" s="36" t="s">
        <v>170</v>
      </c>
      <c r="D68" s="66">
        <v>30</v>
      </c>
      <c r="E68" s="66">
        <v>54927</v>
      </c>
      <c r="F68" s="66">
        <v>382</v>
      </c>
      <c r="G68" s="86">
        <v>46632</v>
      </c>
      <c r="H68" s="66">
        <v>412</v>
      </c>
      <c r="I68" s="66">
        <v>30</v>
      </c>
      <c r="J68" s="86">
        <v>4890</v>
      </c>
      <c r="K68" s="66">
        <v>1133</v>
      </c>
      <c r="L68" s="66">
        <v>356</v>
      </c>
      <c r="M68" s="86">
        <v>1059</v>
      </c>
      <c r="N68" s="66">
        <v>32</v>
      </c>
      <c r="O68" s="16">
        <v>2548</v>
      </c>
      <c r="P68" s="64">
        <v>2578</v>
      </c>
      <c r="Q68" s="12"/>
      <c r="R68" s="64"/>
      <c r="S68" s="149"/>
      <c r="T68" s="149"/>
      <c r="U68" s="149"/>
      <c r="V68" s="152"/>
      <c r="W68" s="152"/>
      <c r="X68" s="152"/>
    </row>
    <row r="69" spans="1:33" s="21" customFormat="1" ht="11.65" customHeight="1" x14ac:dyDescent="0.2">
      <c r="A69" s="52"/>
      <c r="B69" s="19"/>
      <c r="C69" s="32"/>
      <c r="D69" s="66"/>
      <c r="E69" s="66"/>
      <c r="F69" s="26">
        <v>7.0000000000000001E-3</v>
      </c>
      <c r="G69" s="25">
        <v>0.84899999999999998</v>
      </c>
      <c r="H69" s="24">
        <v>8.0000000000000002E-3</v>
      </c>
      <c r="I69" s="26">
        <v>1E-3</v>
      </c>
      <c r="J69" s="25">
        <v>8.8999999999999996E-2</v>
      </c>
      <c r="K69" s="26">
        <v>2.1000000000000001E-2</v>
      </c>
      <c r="L69" s="26">
        <v>6.0000000000000001E-3</v>
      </c>
      <c r="M69" s="25">
        <v>1.9E-2</v>
      </c>
      <c r="N69" s="24">
        <v>1E-3</v>
      </c>
      <c r="O69" s="24">
        <v>4.5999999999999999E-2</v>
      </c>
      <c r="P69" s="24">
        <v>4.7E-2</v>
      </c>
      <c r="Q69" s="20"/>
      <c r="R69" s="3"/>
      <c r="S69" s="149"/>
      <c r="T69" s="149"/>
      <c r="U69" s="149"/>
      <c r="V69" s="152"/>
      <c r="W69" s="152"/>
      <c r="X69" s="152"/>
      <c r="Y69"/>
      <c r="Z69"/>
      <c r="AA69"/>
      <c r="AB69"/>
    </row>
    <row r="70" spans="1:33" s="68" customFormat="1" ht="11.65" customHeight="1" x14ac:dyDescent="0.2">
      <c r="A70" s="71" t="s">
        <v>168</v>
      </c>
      <c r="B70" s="70" t="s">
        <v>565</v>
      </c>
      <c r="C70" s="83">
        <v>72241109</v>
      </c>
      <c r="D70" s="66">
        <v>30</v>
      </c>
      <c r="E70" s="66">
        <v>25553</v>
      </c>
      <c r="F70" s="66">
        <v>161</v>
      </c>
      <c r="G70" s="86">
        <v>20314</v>
      </c>
      <c r="H70" s="66">
        <v>322</v>
      </c>
      <c r="I70" s="66">
        <v>20</v>
      </c>
      <c r="J70" s="86">
        <v>2408</v>
      </c>
      <c r="K70" s="66">
        <v>872</v>
      </c>
      <c r="L70" s="66">
        <v>393</v>
      </c>
      <c r="M70" s="86">
        <v>1062</v>
      </c>
      <c r="N70" s="66">
        <v>0</v>
      </c>
      <c r="O70" s="16">
        <v>2327</v>
      </c>
      <c r="P70" s="64">
        <v>2347</v>
      </c>
      <c r="Q70" s="72"/>
      <c r="R70" s="64"/>
      <c r="S70" s="149"/>
      <c r="T70" s="149"/>
      <c r="U70" s="149"/>
      <c r="V70" s="152"/>
      <c r="W70" s="152"/>
      <c r="X70" s="152"/>
      <c r="Y70"/>
      <c r="Z70"/>
      <c r="AA70" s="21"/>
      <c r="AB70" s="21"/>
      <c r="AC70"/>
      <c r="AD70"/>
      <c r="AE70"/>
      <c r="AF70"/>
      <c r="AG70"/>
    </row>
    <row r="71" spans="1:33" s="68" customFormat="1" ht="11.65" customHeight="1" thickBot="1" x14ac:dyDescent="0.25">
      <c r="A71" s="71"/>
      <c r="B71" s="70"/>
      <c r="C71" s="83"/>
      <c r="D71" s="66"/>
      <c r="E71" s="66"/>
      <c r="F71" s="26">
        <v>6.0000000000000001E-3</v>
      </c>
      <c r="G71" s="25">
        <v>0.79500000000000004</v>
      </c>
      <c r="H71" s="24">
        <v>1.2999999999999999E-2</v>
      </c>
      <c r="I71" s="26">
        <v>1E-3</v>
      </c>
      <c r="J71" s="25">
        <v>9.4E-2</v>
      </c>
      <c r="K71" s="26">
        <v>3.4000000000000002E-2</v>
      </c>
      <c r="L71" s="26">
        <v>1.4999999999999999E-2</v>
      </c>
      <c r="M71" s="25">
        <v>4.2000000000000003E-2</v>
      </c>
      <c r="N71" s="24">
        <v>0</v>
      </c>
      <c r="O71" s="24">
        <v>9.0999999999999998E-2</v>
      </c>
      <c r="P71" s="24">
        <v>9.1999999999999998E-2</v>
      </c>
      <c r="Q71" s="72"/>
      <c r="R71"/>
      <c r="S71" s="21"/>
      <c r="T71" s="21"/>
      <c r="U71" s="21"/>
      <c r="V71" s="152"/>
      <c r="W71" s="152"/>
      <c r="X71" s="152"/>
      <c r="Y71"/>
      <c r="Z71"/>
      <c r="AA71" s="21"/>
      <c r="AB71" s="21"/>
      <c r="AC71"/>
      <c r="AD71"/>
      <c r="AE71"/>
      <c r="AF71"/>
      <c r="AG71"/>
    </row>
    <row r="72" spans="1:33" ht="12" customHeight="1" x14ac:dyDescent="0.2">
      <c r="A72" s="99" t="s">
        <v>602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80" t="s">
        <v>584</v>
      </c>
      <c r="Q72" s="3"/>
      <c r="V72" s="152"/>
      <c r="W72" s="152"/>
      <c r="X72" s="152"/>
    </row>
    <row r="73" spans="1:33" ht="12.75" customHeight="1" x14ac:dyDescent="0.2">
      <c r="A73" s="10"/>
      <c r="B73" s="10"/>
      <c r="C73" s="10"/>
      <c r="E73" s="10"/>
      <c r="F73" s="10"/>
      <c r="G73" s="10"/>
      <c r="H73" s="10"/>
      <c r="I73" s="10"/>
      <c r="J73" s="10"/>
      <c r="K73" s="10"/>
      <c r="L73" s="10"/>
      <c r="M73" s="10"/>
      <c r="N73" s="242"/>
      <c r="O73" s="242"/>
      <c r="P73" s="242"/>
      <c r="Q73" s="11"/>
      <c r="V73" s="152"/>
      <c r="W73" s="152"/>
      <c r="X73" s="152"/>
    </row>
    <row r="74" spans="1:33" ht="8.65" customHeight="1" x14ac:dyDescent="0.2">
      <c r="A74" s="3"/>
      <c r="B74" s="3"/>
      <c r="C74" s="3"/>
      <c r="E74" s="3"/>
      <c r="F74" s="3"/>
      <c r="G74" s="3"/>
      <c r="H74" s="3"/>
      <c r="I74" s="3"/>
      <c r="J74" s="3"/>
      <c r="V74" s="152"/>
      <c r="W74" s="152"/>
      <c r="X74" s="152"/>
    </row>
    <row r="75" spans="1:33" ht="8.65" customHeight="1" x14ac:dyDescent="0.2">
      <c r="A75" s="3"/>
      <c r="B75" s="3"/>
      <c r="C75" s="3"/>
      <c r="E75" s="3"/>
      <c r="F75" s="3"/>
      <c r="G75" s="3"/>
      <c r="H75" s="3"/>
      <c r="I75" s="3"/>
      <c r="J75" s="3"/>
      <c r="V75" s="152"/>
      <c r="W75" s="152"/>
      <c r="X75" s="152"/>
    </row>
    <row r="76" spans="1:33" ht="8.65" customHeight="1" x14ac:dyDescent="0.2">
      <c r="A76" s="3"/>
      <c r="B76" s="3"/>
      <c r="C76" s="3"/>
      <c r="E76" s="3"/>
      <c r="F76" s="3"/>
      <c r="G76" s="3"/>
      <c r="H76" s="3"/>
      <c r="I76" s="3"/>
      <c r="J76" s="3"/>
      <c r="V76" s="152"/>
      <c r="W76" s="152"/>
      <c r="X76" s="152"/>
    </row>
    <row r="77" spans="1:33" ht="9" customHeight="1" x14ac:dyDescent="0.2">
      <c r="A77" s="3"/>
      <c r="B77" s="3"/>
      <c r="C77" s="3"/>
      <c r="E77" s="3"/>
      <c r="F77" s="3"/>
      <c r="G77" s="3"/>
      <c r="H77" s="3"/>
      <c r="I77" s="3"/>
      <c r="J77" s="3"/>
      <c r="V77" s="152"/>
      <c r="W77" s="152"/>
      <c r="X77" s="152"/>
    </row>
    <row r="78" spans="1:33" ht="9" customHeight="1" x14ac:dyDescent="0.2">
      <c r="A78" s="3"/>
      <c r="B78" s="3"/>
      <c r="C78" s="3"/>
      <c r="E78" s="3"/>
      <c r="F78" s="3"/>
      <c r="G78" s="3"/>
      <c r="H78" s="3"/>
      <c r="I78" s="3"/>
      <c r="J78" s="3"/>
      <c r="V78" s="152"/>
      <c r="W78" s="152"/>
      <c r="X78" s="152"/>
    </row>
    <row r="79" spans="1:33" ht="9" customHeight="1" x14ac:dyDescent="0.2">
      <c r="V79" s="152"/>
      <c r="W79" s="152"/>
      <c r="X79" s="152"/>
    </row>
    <row r="80" spans="1:33" ht="9" customHeight="1" x14ac:dyDescent="0.2">
      <c r="V80" s="152"/>
      <c r="W80" s="152"/>
      <c r="X80" s="152"/>
    </row>
    <row r="81" spans="22:24" ht="9" customHeight="1" x14ac:dyDescent="0.2">
      <c r="V81" s="152"/>
      <c r="W81" s="152"/>
      <c r="X81" s="152"/>
    </row>
    <row r="82" spans="22:24" ht="9" customHeight="1" x14ac:dyDescent="0.2">
      <c r="V82" s="152"/>
      <c r="W82" s="152"/>
      <c r="X82" s="152"/>
    </row>
    <row r="83" spans="22:24" ht="9" customHeight="1" x14ac:dyDescent="0.2"/>
    <row r="84" spans="22:24" ht="9" customHeight="1" x14ac:dyDescent="0.2"/>
    <row r="85" spans="22:24" ht="9" customHeight="1" x14ac:dyDescent="0.2"/>
  </sheetData>
  <mergeCells count="2">
    <mergeCell ref="D4:P4"/>
    <mergeCell ref="N73:P73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4"/>
  <dimension ref="A1:AG84"/>
  <sheetViews>
    <sheetView tabSelected="1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7.85546875" bestFit="1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21" width="11.42578125" style="37"/>
    <col min="22" max="22" width="7.7109375" customWidth="1"/>
  </cols>
  <sheetData>
    <row r="1" spans="1:24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24" s="37" customFormat="1" ht="6.75" customHeight="1" x14ac:dyDescent="0.2">
      <c r="P2" s="31"/>
      <c r="R2"/>
    </row>
    <row r="3" spans="1:24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  <c r="S3"/>
      <c r="T3"/>
      <c r="U3"/>
    </row>
    <row r="4" spans="1:24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24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24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24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S7" s="149"/>
      <c r="T7" s="149"/>
      <c r="U7" s="149"/>
    </row>
    <row r="8" spans="1:24" ht="11.1" customHeight="1" x14ac:dyDescent="0.2">
      <c r="A8" s="51" t="s">
        <v>187</v>
      </c>
      <c r="B8" s="16" t="s">
        <v>461</v>
      </c>
      <c r="C8" s="36" t="s">
        <v>188</v>
      </c>
      <c r="D8" s="66">
        <v>0</v>
      </c>
      <c r="E8" s="66">
        <v>22763</v>
      </c>
      <c r="F8" s="66">
        <v>6</v>
      </c>
      <c r="G8" s="86">
        <v>19168</v>
      </c>
      <c r="H8" s="66">
        <v>277</v>
      </c>
      <c r="I8" s="66">
        <v>52</v>
      </c>
      <c r="J8" s="86">
        <v>914</v>
      </c>
      <c r="K8" s="66">
        <v>916</v>
      </c>
      <c r="L8" s="66">
        <v>418</v>
      </c>
      <c r="M8" s="86">
        <v>1011</v>
      </c>
      <c r="N8" s="66">
        <v>1</v>
      </c>
      <c r="O8" s="16">
        <v>2345</v>
      </c>
      <c r="P8" s="64">
        <v>2397</v>
      </c>
      <c r="Q8" s="12"/>
      <c r="R8" s="64"/>
      <c r="S8" s="149"/>
      <c r="T8" s="149"/>
      <c r="U8" s="149"/>
      <c r="V8" s="152"/>
      <c r="W8" s="152"/>
      <c r="X8" s="181"/>
    </row>
    <row r="9" spans="1:24" ht="11.1" customHeight="1" x14ac:dyDescent="0.2">
      <c r="A9" s="51"/>
      <c r="B9" s="16"/>
      <c r="C9" s="36"/>
      <c r="D9" s="6"/>
      <c r="E9" s="66"/>
      <c r="F9" s="26">
        <v>0</v>
      </c>
      <c r="G9" s="25">
        <v>0.84199999999999997</v>
      </c>
      <c r="H9" s="24">
        <v>1.2E-2</v>
      </c>
      <c r="I9" s="26">
        <v>2E-3</v>
      </c>
      <c r="J9" s="25">
        <v>0.04</v>
      </c>
      <c r="K9" s="26">
        <v>0.04</v>
      </c>
      <c r="L9" s="26">
        <v>1.7999999999999999E-2</v>
      </c>
      <c r="M9" s="25">
        <v>4.3999999999999997E-2</v>
      </c>
      <c r="N9" s="24">
        <v>0</v>
      </c>
      <c r="O9" s="24">
        <v>0.10299999999999999</v>
      </c>
      <c r="P9" s="24">
        <v>0.105</v>
      </c>
      <c r="Q9" s="12"/>
      <c r="R9" s="3"/>
      <c r="S9" s="149"/>
      <c r="T9" s="149"/>
      <c r="U9" s="149"/>
    </row>
    <row r="10" spans="1:24" ht="11.1" customHeight="1" x14ac:dyDescent="0.2">
      <c r="A10" s="51" t="s">
        <v>287</v>
      </c>
      <c r="B10" s="16" t="s">
        <v>288</v>
      </c>
      <c r="C10" s="36" t="s">
        <v>289</v>
      </c>
      <c r="D10" s="66">
        <v>30</v>
      </c>
      <c r="E10" s="66">
        <v>19308</v>
      </c>
      <c r="F10" s="66">
        <v>147</v>
      </c>
      <c r="G10" s="86">
        <v>14940</v>
      </c>
      <c r="H10" s="66">
        <v>357</v>
      </c>
      <c r="I10" s="66">
        <v>18</v>
      </c>
      <c r="J10" s="86">
        <v>2127</v>
      </c>
      <c r="K10" s="66">
        <v>483</v>
      </c>
      <c r="L10" s="66">
        <v>415</v>
      </c>
      <c r="M10" s="86">
        <v>817</v>
      </c>
      <c r="N10" s="66">
        <v>6</v>
      </c>
      <c r="O10" s="16">
        <v>1715</v>
      </c>
      <c r="P10" s="64">
        <v>1733</v>
      </c>
      <c r="Q10" s="12"/>
      <c r="R10" s="64"/>
      <c r="S10" s="149"/>
      <c r="T10" s="149"/>
      <c r="U10" s="149"/>
      <c r="V10" s="152"/>
      <c r="W10" s="152"/>
      <c r="X10" s="181"/>
    </row>
    <row r="11" spans="1:24" ht="11.1" customHeight="1" x14ac:dyDescent="0.2">
      <c r="A11" s="51"/>
      <c r="B11" s="16"/>
      <c r="C11" s="36"/>
      <c r="D11" s="6"/>
      <c r="E11" s="66"/>
      <c r="F11" s="26">
        <v>8.0000000000000002E-3</v>
      </c>
      <c r="G11" s="25">
        <v>0.77400000000000002</v>
      </c>
      <c r="H11" s="24">
        <v>1.7999999999999999E-2</v>
      </c>
      <c r="I11" s="26">
        <v>1E-3</v>
      </c>
      <c r="J11" s="25">
        <v>0.11</v>
      </c>
      <c r="K11" s="26">
        <v>2.5000000000000001E-2</v>
      </c>
      <c r="L11" s="26">
        <v>2.1000000000000001E-2</v>
      </c>
      <c r="M11" s="25">
        <v>4.2000000000000003E-2</v>
      </c>
      <c r="N11" s="24">
        <v>0</v>
      </c>
      <c r="O11" s="24">
        <v>8.8999999999999996E-2</v>
      </c>
      <c r="P11" s="24">
        <v>0.09</v>
      </c>
      <c r="Q11" s="12"/>
      <c r="R11" s="3"/>
      <c r="S11" s="149"/>
      <c r="T11" s="149"/>
      <c r="U11" s="149"/>
    </row>
    <row r="12" spans="1:24" ht="11.1" customHeight="1" x14ac:dyDescent="0.2">
      <c r="A12" s="51" t="s">
        <v>117</v>
      </c>
      <c r="B12" s="16" t="s">
        <v>307</v>
      </c>
      <c r="C12" s="36" t="s">
        <v>308</v>
      </c>
      <c r="D12" s="66">
        <v>0</v>
      </c>
      <c r="E12" s="66">
        <v>14014</v>
      </c>
      <c r="F12" s="66">
        <v>119</v>
      </c>
      <c r="G12" s="86">
        <v>12465</v>
      </c>
      <c r="H12" s="66">
        <v>71</v>
      </c>
      <c r="I12" s="66">
        <v>64</v>
      </c>
      <c r="J12" s="86">
        <v>774</v>
      </c>
      <c r="K12" s="66">
        <v>112</v>
      </c>
      <c r="L12" s="66">
        <v>58</v>
      </c>
      <c r="M12" s="86">
        <v>344</v>
      </c>
      <c r="N12" s="66">
        <v>6</v>
      </c>
      <c r="O12" s="16">
        <v>514</v>
      </c>
      <c r="P12" s="64">
        <v>578</v>
      </c>
      <c r="Q12" s="12"/>
      <c r="R12" s="64"/>
      <c r="S12" s="149"/>
      <c r="T12" s="149"/>
      <c r="U12" s="149"/>
      <c r="V12" s="152"/>
      <c r="W12" s="152"/>
      <c r="X12" s="152"/>
    </row>
    <row r="13" spans="1:24" ht="11.1" customHeight="1" x14ac:dyDescent="0.2">
      <c r="A13" s="51"/>
      <c r="B13" s="16"/>
      <c r="C13" s="36"/>
      <c r="D13" s="6"/>
      <c r="E13" s="66"/>
      <c r="F13" s="26">
        <v>8.0000000000000002E-3</v>
      </c>
      <c r="G13" s="25">
        <v>0.88900000000000001</v>
      </c>
      <c r="H13" s="24">
        <v>5.0000000000000001E-3</v>
      </c>
      <c r="I13" s="26">
        <v>5.0000000000000001E-3</v>
      </c>
      <c r="J13" s="25">
        <v>5.5E-2</v>
      </c>
      <c r="K13" s="26">
        <v>8.0000000000000002E-3</v>
      </c>
      <c r="L13" s="26">
        <v>4.0000000000000001E-3</v>
      </c>
      <c r="M13" s="25">
        <v>2.5000000000000001E-2</v>
      </c>
      <c r="N13" s="24">
        <v>0</v>
      </c>
      <c r="O13" s="24">
        <v>3.6999999999999998E-2</v>
      </c>
      <c r="P13" s="24">
        <v>4.1000000000000002E-2</v>
      </c>
      <c r="Q13" s="12"/>
      <c r="R13" s="3"/>
      <c r="S13" s="149"/>
      <c r="T13" s="149"/>
      <c r="U13" s="149"/>
    </row>
    <row r="14" spans="1:24" ht="11.1" customHeight="1" x14ac:dyDescent="0.2">
      <c r="A14" s="51" t="s">
        <v>563</v>
      </c>
      <c r="B14" s="16" t="s">
        <v>355</v>
      </c>
      <c r="C14" s="36" t="s">
        <v>378</v>
      </c>
      <c r="D14" s="66">
        <v>30</v>
      </c>
      <c r="E14" s="66">
        <v>18818</v>
      </c>
      <c r="F14" s="66">
        <v>200</v>
      </c>
      <c r="G14" s="86">
        <v>15606</v>
      </c>
      <c r="H14" s="66">
        <v>152</v>
      </c>
      <c r="I14" s="66">
        <v>32</v>
      </c>
      <c r="J14" s="86">
        <v>1886</v>
      </c>
      <c r="K14" s="66">
        <v>499</v>
      </c>
      <c r="L14" s="66">
        <v>118</v>
      </c>
      <c r="M14" s="86">
        <v>321</v>
      </c>
      <c r="N14" s="66">
        <v>5</v>
      </c>
      <c r="O14" s="16">
        <v>938</v>
      </c>
      <c r="P14" s="64">
        <v>970</v>
      </c>
      <c r="Q14" s="12"/>
      <c r="R14" s="64"/>
      <c r="S14" s="149"/>
      <c r="T14" s="149"/>
      <c r="U14" s="149"/>
      <c r="V14" s="152"/>
      <c r="W14" s="152"/>
      <c r="X14" s="152"/>
    </row>
    <row r="15" spans="1:24" ht="11.1" customHeight="1" x14ac:dyDescent="0.2">
      <c r="A15" s="51"/>
      <c r="B15" s="16"/>
      <c r="C15" s="36"/>
      <c r="D15" s="6"/>
      <c r="E15" s="66"/>
      <c r="F15" s="26">
        <v>1.0999999999999999E-2</v>
      </c>
      <c r="G15" s="25">
        <v>0.82899999999999996</v>
      </c>
      <c r="H15" s="24">
        <v>8.0000000000000002E-3</v>
      </c>
      <c r="I15" s="26">
        <v>2E-3</v>
      </c>
      <c r="J15" s="25">
        <v>0.1</v>
      </c>
      <c r="K15" s="26">
        <v>2.7E-2</v>
      </c>
      <c r="L15" s="26">
        <v>6.0000000000000001E-3</v>
      </c>
      <c r="M15" s="25">
        <v>1.7000000000000001E-2</v>
      </c>
      <c r="N15" s="24">
        <v>0</v>
      </c>
      <c r="O15" s="24">
        <v>0.05</v>
      </c>
      <c r="P15" s="24">
        <v>5.1999999999999998E-2</v>
      </c>
      <c r="Q15" s="12"/>
      <c r="R15" s="3"/>
      <c r="S15" s="149"/>
      <c r="T15" s="149"/>
      <c r="U15" s="149"/>
      <c r="V15" s="152"/>
      <c r="W15" s="152"/>
      <c r="X15" s="152"/>
    </row>
    <row r="16" spans="1:24" ht="11.1" customHeight="1" x14ac:dyDescent="0.2">
      <c r="A16" s="51" t="s">
        <v>563</v>
      </c>
      <c r="B16" s="16" t="s">
        <v>356</v>
      </c>
      <c r="C16" s="36" t="s">
        <v>379</v>
      </c>
      <c r="D16" s="66">
        <v>30</v>
      </c>
      <c r="E16" s="66">
        <v>21695</v>
      </c>
      <c r="F16" s="66">
        <v>226</v>
      </c>
      <c r="G16" s="86">
        <v>17939</v>
      </c>
      <c r="H16" s="66">
        <v>187</v>
      </c>
      <c r="I16" s="66">
        <v>32</v>
      </c>
      <c r="J16" s="86">
        <v>2258</v>
      </c>
      <c r="K16" s="66">
        <v>563</v>
      </c>
      <c r="L16" s="66">
        <v>138</v>
      </c>
      <c r="M16" s="86">
        <v>343</v>
      </c>
      <c r="N16" s="66">
        <v>8</v>
      </c>
      <c r="O16" s="16">
        <v>1044</v>
      </c>
      <c r="P16" s="64">
        <v>1076</v>
      </c>
      <c r="Q16" s="12"/>
      <c r="R16" s="64"/>
      <c r="S16" s="149"/>
      <c r="T16" s="149"/>
      <c r="U16" s="149"/>
      <c r="V16" s="152"/>
      <c r="W16" s="152"/>
      <c r="X16" s="152"/>
    </row>
    <row r="17" spans="1:33" ht="11.1" customHeight="1" x14ac:dyDescent="0.2">
      <c r="A17" s="51"/>
      <c r="B17" s="16"/>
      <c r="C17" s="36"/>
      <c r="D17" s="6"/>
      <c r="E17" s="66"/>
      <c r="F17" s="26">
        <v>0.01</v>
      </c>
      <c r="G17" s="25">
        <v>0.82699999999999996</v>
      </c>
      <c r="H17" s="24">
        <v>8.9999999999999993E-3</v>
      </c>
      <c r="I17" s="26">
        <v>1E-3</v>
      </c>
      <c r="J17" s="25">
        <v>0.104</v>
      </c>
      <c r="K17" s="26">
        <v>2.5999999999999999E-2</v>
      </c>
      <c r="L17" s="26">
        <v>6.0000000000000001E-3</v>
      </c>
      <c r="M17" s="25">
        <v>1.6E-2</v>
      </c>
      <c r="N17" s="24">
        <v>0</v>
      </c>
      <c r="O17" s="24">
        <v>4.8000000000000001E-2</v>
      </c>
      <c r="P17" s="24">
        <v>0.05</v>
      </c>
      <c r="Q17" s="12"/>
      <c r="R17" s="3"/>
      <c r="S17" s="149"/>
      <c r="T17" s="149"/>
      <c r="U17" s="149"/>
      <c r="V17" s="152"/>
      <c r="W17" s="152"/>
      <c r="X17" s="152"/>
    </row>
    <row r="18" spans="1:33" ht="11.1" customHeight="1" x14ac:dyDescent="0.2">
      <c r="A18" s="51" t="s">
        <v>117</v>
      </c>
      <c r="B18" s="16" t="s">
        <v>216</v>
      </c>
      <c r="C18" s="36" t="s">
        <v>217</v>
      </c>
      <c r="D18" s="66">
        <v>30</v>
      </c>
      <c r="E18" s="66">
        <v>34132</v>
      </c>
      <c r="F18" s="66">
        <v>307</v>
      </c>
      <c r="G18" s="86">
        <v>26646</v>
      </c>
      <c r="H18" s="66">
        <v>408</v>
      </c>
      <c r="I18" s="66">
        <v>108</v>
      </c>
      <c r="J18" s="86">
        <v>3743</v>
      </c>
      <c r="K18" s="66">
        <v>846</v>
      </c>
      <c r="L18" s="66">
        <v>449</v>
      </c>
      <c r="M18" s="86">
        <v>1617</v>
      </c>
      <c r="N18" s="66">
        <v>9</v>
      </c>
      <c r="O18" s="16">
        <v>2912</v>
      </c>
      <c r="P18" s="64">
        <v>3020</v>
      </c>
      <c r="Q18" s="12"/>
      <c r="R18" s="64"/>
      <c r="S18" s="149"/>
      <c r="T18" s="149"/>
      <c r="U18" s="149"/>
      <c r="V18" s="152"/>
      <c r="W18" s="152"/>
      <c r="X18" s="152"/>
    </row>
    <row r="19" spans="1:33" ht="11.1" customHeight="1" x14ac:dyDescent="0.2">
      <c r="A19" s="51"/>
      <c r="B19" s="16"/>
      <c r="C19" s="36"/>
      <c r="D19" s="6"/>
      <c r="E19" s="66"/>
      <c r="F19" s="26">
        <v>8.9999999999999993E-3</v>
      </c>
      <c r="G19" s="25">
        <v>0.78100000000000003</v>
      </c>
      <c r="H19" s="24">
        <v>1.2E-2</v>
      </c>
      <c r="I19" s="26">
        <v>3.0000000000000001E-3</v>
      </c>
      <c r="J19" s="25">
        <v>0.11</v>
      </c>
      <c r="K19" s="26">
        <v>2.5000000000000001E-2</v>
      </c>
      <c r="L19" s="26">
        <v>1.2999999999999999E-2</v>
      </c>
      <c r="M19" s="25">
        <v>4.7E-2</v>
      </c>
      <c r="N19" s="24">
        <v>0</v>
      </c>
      <c r="O19" s="24">
        <v>8.5000000000000006E-2</v>
      </c>
      <c r="P19" s="24">
        <v>8.7999999999999995E-2</v>
      </c>
      <c r="Q19" s="12"/>
      <c r="R19" s="3"/>
      <c r="S19" s="149"/>
      <c r="T19" s="149"/>
      <c r="U19" s="149"/>
    </row>
    <row r="20" spans="1:33" ht="11.1" customHeight="1" x14ac:dyDescent="0.2">
      <c r="A20" s="51" t="s">
        <v>117</v>
      </c>
      <c r="B20" s="16" t="s">
        <v>338</v>
      </c>
      <c r="C20" s="36">
        <v>80141100</v>
      </c>
      <c r="D20" s="66">
        <v>0</v>
      </c>
      <c r="E20" s="66">
        <v>18932</v>
      </c>
      <c r="F20" s="66">
        <v>2</v>
      </c>
      <c r="G20" s="86">
        <v>14430</v>
      </c>
      <c r="H20" s="66">
        <v>131</v>
      </c>
      <c r="I20" s="66">
        <v>73</v>
      </c>
      <c r="J20" s="86">
        <v>1849</v>
      </c>
      <c r="K20" s="66">
        <v>463</v>
      </c>
      <c r="L20" s="66">
        <v>408</v>
      </c>
      <c r="M20" s="86">
        <v>1554</v>
      </c>
      <c r="N20" s="66">
        <v>22</v>
      </c>
      <c r="O20" s="16">
        <v>2425</v>
      </c>
      <c r="P20" s="64">
        <v>2498</v>
      </c>
      <c r="Q20" s="12"/>
      <c r="R20" s="64"/>
      <c r="S20" s="149"/>
      <c r="T20" s="149"/>
      <c r="U20" s="149"/>
      <c r="V20" s="152"/>
      <c r="W20" s="152"/>
      <c r="X20" s="152"/>
    </row>
    <row r="21" spans="1:33" ht="11.1" customHeight="1" x14ac:dyDescent="0.2">
      <c r="A21" s="51"/>
      <c r="B21" s="16"/>
      <c r="C21" s="36"/>
      <c r="D21" s="6"/>
      <c r="E21" s="66"/>
      <c r="F21" s="26">
        <v>0</v>
      </c>
      <c r="G21" s="25">
        <v>0.76200000000000001</v>
      </c>
      <c r="H21" s="24">
        <v>7.0000000000000001E-3</v>
      </c>
      <c r="I21" s="26">
        <v>4.0000000000000001E-3</v>
      </c>
      <c r="J21" s="25">
        <v>9.8000000000000004E-2</v>
      </c>
      <c r="K21" s="26">
        <v>2.4E-2</v>
      </c>
      <c r="L21" s="26">
        <v>2.1999999999999999E-2</v>
      </c>
      <c r="M21" s="25">
        <v>8.2000000000000003E-2</v>
      </c>
      <c r="N21" s="24">
        <v>1E-3</v>
      </c>
      <c r="O21" s="24">
        <v>0.128</v>
      </c>
      <c r="P21" s="24">
        <v>0.13200000000000001</v>
      </c>
      <c r="Q21" s="12"/>
      <c r="R21" s="3"/>
      <c r="S21" s="149"/>
      <c r="T21" s="149"/>
      <c r="U21" s="149"/>
      <c r="V21" s="152"/>
      <c r="W21" s="152"/>
      <c r="X21" s="152"/>
    </row>
    <row r="22" spans="1:33" ht="11.1" customHeight="1" x14ac:dyDescent="0.2">
      <c r="A22" s="51" t="s">
        <v>117</v>
      </c>
      <c r="B22" s="16" t="s">
        <v>218</v>
      </c>
      <c r="C22" s="36" t="s">
        <v>219</v>
      </c>
      <c r="D22" s="66">
        <v>30</v>
      </c>
      <c r="E22" s="66">
        <v>21706</v>
      </c>
      <c r="F22" s="66">
        <v>182</v>
      </c>
      <c r="G22" s="86">
        <v>16100</v>
      </c>
      <c r="H22" s="66">
        <v>321</v>
      </c>
      <c r="I22" s="66">
        <v>89</v>
      </c>
      <c r="J22" s="86">
        <v>2442</v>
      </c>
      <c r="K22" s="66">
        <v>632</v>
      </c>
      <c r="L22" s="66">
        <v>393</v>
      </c>
      <c r="M22" s="86">
        <v>1545</v>
      </c>
      <c r="N22" s="66">
        <v>4</v>
      </c>
      <c r="O22" s="16">
        <v>2570</v>
      </c>
      <c r="P22" s="64">
        <v>2659</v>
      </c>
      <c r="Q22" s="12"/>
      <c r="R22" s="64"/>
      <c r="S22" s="149"/>
      <c r="T22" s="149"/>
      <c r="U22" s="149"/>
      <c r="V22" s="152"/>
      <c r="W22" s="152"/>
      <c r="X22" s="152"/>
    </row>
    <row r="23" spans="1:33" ht="11.1" customHeight="1" x14ac:dyDescent="0.2">
      <c r="A23" s="51"/>
      <c r="B23" s="16"/>
      <c r="C23" s="36"/>
      <c r="D23" s="6"/>
      <c r="E23" s="66"/>
      <c r="F23" s="26">
        <v>8.0000000000000002E-3</v>
      </c>
      <c r="G23" s="25">
        <v>0.74199999999999999</v>
      </c>
      <c r="H23" s="24">
        <v>1.4999999999999999E-2</v>
      </c>
      <c r="I23" s="26">
        <v>4.0000000000000001E-3</v>
      </c>
      <c r="J23" s="25">
        <v>0.113</v>
      </c>
      <c r="K23" s="26">
        <v>2.9000000000000001E-2</v>
      </c>
      <c r="L23" s="26">
        <v>1.7999999999999999E-2</v>
      </c>
      <c r="M23" s="25">
        <v>7.0999999999999994E-2</v>
      </c>
      <c r="N23" s="24">
        <v>0</v>
      </c>
      <c r="O23" s="24">
        <v>0.11799999999999999</v>
      </c>
      <c r="P23" s="24">
        <v>0.123</v>
      </c>
      <c r="Q23" s="12"/>
      <c r="R23" s="3"/>
      <c r="S23" s="149"/>
      <c r="T23" s="149"/>
      <c r="U23" s="149"/>
      <c r="V23" s="152"/>
      <c r="W23" s="152"/>
      <c r="X23" s="152"/>
    </row>
    <row r="24" spans="1:33" ht="11.1" customHeight="1" x14ac:dyDescent="0.2">
      <c r="A24" s="51" t="s">
        <v>117</v>
      </c>
      <c r="B24" s="16" t="s">
        <v>220</v>
      </c>
      <c r="C24" s="36">
        <v>80151104</v>
      </c>
      <c r="D24" s="66">
        <v>30</v>
      </c>
      <c r="E24" s="66">
        <v>20221</v>
      </c>
      <c r="F24" s="66">
        <v>134</v>
      </c>
      <c r="G24" s="86">
        <v>14960</v>
      </c>
      <c r="H24" s="66">
        <v>326</v>
      </c>
      <c r="I24" s="66">
        <v>77</v>
      </c>
      <c r="J24" s="86">
        <v>2192</v>
      </c>
      <c r="K24" s="66">
        <v>618</v>
      </c>
      <c r="L24" s="66">
        <v>360</v>
      </c>
      <c r="M24" s="86">
        <v>1545</v>
      </c>
      <c r="N24" s="66">
        <v>9</v>
      </c>
      <c r="O24" s="16">
        <v>2523</v>
      </c>
      <c r="P24" s="64">
        <v>2600</v>
      </c>
      <c r="Q24" s="12"/>
      <c r="R24" s="64"/>
      <c r="S24" s="149"/>
      <c r="T24" s="149"/>
      <c r="U24" s="149"/>
      <c r="V24" s="152"/>
      <c r="W24" s="152"/>
      <c r="X24" s="152"/>
    </row>
    <row r="25" spans="1:33" ht="11.1" customHeight="1" x14ac:dyDescent="0.2">
      <c r="A25" s="51"/>
      <c r="B25" s="16"/>
      <c r="C25" s="36"/>
      <c r="D25" s="6"/>
      <c r="E25" s="66"/>
      <c r="F25" s="26">
        <v>7.0000000000000001E-3</v>
      </c>
      <c r="G25" s="25">
        <v>0.74</v>
      </c>
      <c r="H25" s="24">
        <v>1.6E-2</v>
      </c>
      <c r="I25" s="26">
        <v>4.0000000000000001E-3</v>
      </c>
      <c r="J25" s="25">
        <v>0.108</v>
      </c>
      <c r="K25" s="26">
        <v>3.1E-2</v>
      </c>
      <c r="L25" s="26">
        <v>1.7999999999999999E-2</v>
      </c>
      <c r="M25" s="25">
        <v>7.5999999999999998E-2</v>
      </c>
      <c r="N25" s="24">
        <v>0</v>
      </c>
      <c r="O25" s="24">
        <v>0.125</v>
      </c>
      <c r="P25" s="24">
        <v>0.129</v>
      </c>
      <c r="Q25" s="12"/>
      <c r="R25" s="3"/>
      <c r="S25" s="149"/>
      <c r="T25" s="149"/>
      <c r="U25" s="149"/>
      <c r="V25" s="152"/>
      <c r="W25" s="152"/>
      <c r="X25" s="152"/>
    </row>
    <row r="26" spans="1:33" s="21" customFormat="1" ht="11.1" customHeight="1" x14ac:dyDescent="0.2">
      <c r="A26" s="51" t="s">
        <v>117</v>
      </c>
      <c r="B26" s="16" t="s">
        <v>221</v>
      </c>
      <c r="C26" s="36" t="s">
        <v>222</v>
      </c>
      <c r="D26" s="66">
        <v>30</v>
      </c>
      <c r="E26" s="66">
        <v>20013</v>
      </c>
      <c r="F26" s="66">
        <v>117</v>
      </c>
      <c r="G26" s="86">
        <v>14787</v>
      </c>
      <c r="H26" s="66">
        <v>322</v>
      </c>
      <c r="I26" s="66">
        <v>70</v>
      </c>
      <c r="J26" s="86">
        <v>2242</v>
      </c>
      <c r="K26" s="66">
        <v>543</v>
      </c>
      <c r="L26" s="66">
        <v>385</v>
      </c>
      <c r="M26" s="86">
        <v>1541</v>
      </c>
      <c r="N26" s="66">
        <v>6</v>
      </c>
      <c r="O26" s="16">
        <v>2469</v>
      </c>
      <c r="P26" s="64">
        <v>2539</v>
      </c>
      <c r="Q26" s="12"/>
      <c r="R26" s="64"/>
      <c r="S26" s="149"/>
      <c r="T26" s="149"/>
      <c r="U26" s="149"/>
      <c r="V26" s="152"/>
      <c r="W26" s="152"/>
      <c r="X26" s="152"/>
    </row>
    <row r="27" spans="1:33" s="21" customFormat="1" ht="11.1" customHeight="1" x14ac:dyDescent="0.2">
      <c r="A27" s="51"/>
      <c r="B27" s="16"/>
      <c r="C27" s="36"/>
      <c r="D27" s="6"/>
      <c r="E27" s="66"/>
      <c r="F27" s="26">
        <v>6.0000000000000001E-3</v>
      </c>
      <c r="G27" s="25">
        <v>0.73899999999999999</v>
      </c>
      <c r="H27" s="24">
        <v>1.6E-2</v>
      </c>
      <c r="I27" s="26">
        <v>3.0000000000000001E-3</v>
      </c>
      <c r="J27" s="25">
        <v>0.112</v>
      </c>
      <c r="K27" s="26">
        <v>2.7E-2</v>
      </c>
      <c r="L27" s="26">
        <v>1.9E-2</v>
      </c>
      <c r="M27" s="25">
        <v>7.6999999999999999E-2</v>
      </c>
      <c r="N27" s="24">
        <v>0</v>
      </c>
      <c r="O27" s="24">
        <v>0.123</v>
      </c>
      <c r="P27" s="24">
        <v>0.127</v>
      </c>
      <c r="Q27" s="12"/>
      <c r="R27" s="3"/>
      <c r="S27" s="149"/>
      <c r="T27" s="149"/>
      <c r="U27" s="149"/>
      <c r="V27" s="152"/>
      <c r="W27" s="152"/>
      <c r="X27" s="152"/>
    </row>
    <row r="28" spans="1:33" ht="11.1" customHeight="1" x14ac:dyDescent="0.2">
      <c r="A28" s="35" t="s">
        <v>117</v>
      </c>
      <c r="B28" s="16" t="s">
        <v>118</v>
      </c>
      <c r="C28" s="22" t="s">
        <v>119</v>
      </c>
      <c r="D28" s="66">
        <v>30</v>
      </c>
      <c r="E28" s="66">
        <v>20347</v>
      </c>
      <c r="F28" s="66">
        <v>160</v>
      </c>
      <c r="G28" s="86">
        <v>14916</v>
      </c>
      <c r="H28" s="66">
        <v>273</v>
      </c>
      <c r="I28" s="66">
        <v>223</v>
      </c>
      <c r="J28" s="86">
        <v>2090</v>
      </c>
      <c r="K28" s="66">
        <v>548</v>
      </c>
      <c r="L28" s="66">
        <v>316</v>
      </c>
      <c r="M28" s="86">
        <v>1724</v>
      </c>
      <c r="N28" s="66">
        <v>95</v>
      </c>
      <c r="O28" s="16">
        <v>2588</v>
      </c>
      <c r="P28" s="64">
        <v>2811</v>
      </c>
      <c r="Q28" s="12"/>
      <c r="R28" s="64"/>
      <c r="S28" s="149"/>
      <c r="T28" s="149"/>
      <c r="U28" s="149"/>
      <c r="V28" s="152"/>
      <c r="W28" s="152"/>
      <c r="X28" s="152"/>
    </row>
    <row r="29" spans="1:33" s="21" customFormat="1" ht="11.1" customHeight="1" x14ac:dyDescent="0.2">
      <c r="A29" s="18"/>
      <c r="B29" s="19"/>
      <c r="C29" s="32"/>
      <c r="D29" s="6"/>
      <c r="E29" s="66"/>
      <c r="F29" s="26">
        <v>8.0000000000000002E-3</v>
      </c>
      <c r="G29" s="25">
        <v>0.73299999999999998</v>
      </c>
      <c r="H29" s="24">
        <v>1.2999999999999999E-2</v>
      </c>
      <c r="I29" s="26">
        <v>1.0999999999999999E-2</v>
      </c>
      <c r="J29" s="25">
        <v>0.10299999999999999</v>
      </c>
      <c r="K29" s="26">
        <v>2.7E-2</v>
      </c>
      <c r="L29" s="26">
        <v>1.6E-2</v>
      </c>
      <c r="M29" s="25">
        <v>8.5000000000000006E-2</v>
      </c>
      <c r="N29" s="24">
        <v>5.0000000000000001E-3</v>
      </c>
      <c r="O29" s="24">
        <v>0.127</v>
      </c>
      <c r="P29" s="24">
        <v>0.13800000000000001</v>
      </c>
      <c r="Q29" s="12"/>
      <c r="R29" s="3"/>
      <c r="S29" s="149"/>
      <c r="T29" s="149"/>
      <c r="U29" s="149"/>
    </row>
    <row r="30" spans="1:33" s="68" customFormat="1" ht="11.1" customHeight="1" x14ac:dyDescent="0.2">
      <c r="A30" s="73" t="s">
        <v>111</v>
      </c>
      <c r="B30" s="70" t="s">
        <v>112</v>
      </c>
      <c r="C30" s="74" t="s">
        <v>113</v>
      </c>
      <c r="D30" s="66">
        <v>0</v>
      </c>
      <c r="E30" s="66">
        <v>8896</v>
      </c>
      <c r="F30" s="66">
        <v>109</v>
      </c>
      <c r="G30" s="86">
        <v>6504</v>
      </c>
      <c r="H30" s="66">
        <v>166</v>
      </c>
      <c r="I30" s="66">
        <v>22</v>
      </c>
      <c r="J30" s="86">
        <v>864</v>
      </c>
      <c r="K30" s="66">
        <v>335</v>
      </c>
      <c r="L30" s="66">
        <v>211</v>
      </c>
      <c r="M30" s="86">
        <v>464</v>
      </c>
      <c r="N30" s="66">
        <v>221</v>
      </c>
      <c r="O30" s="16">
        <v>1010</v>
      </c>
      <c r="P30" s="64">
        <v>1032</v>
      </c>
      <c r="Q30" s="1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21" customFormat="1" ht="11.1" customHeight="1" x14ac:dyDescent="0.2">
      <c r="A31" s="18"/>
      <c r="B31" s="19"/>
      <c r="C31" s="32"/>
      <c r="D31" s="6"/>
      <c r="E31" s="66"/>
      <c r="F31" s="26">
        <v>1.2E-2</v>
      </c>
      <c r="G31" s="25">
        <v>0.73099999999999998</v>
      </c>
      <c r="H31" s="24">
        <v>1.9E-2</v>
      </c>
      <c r="I31" s="26">
        <v>2E-3</v>
      </c>
      <c r="J31" s="25">
        <v>9.7000000000000003E-2</v>
      </c>
      <c r="K31" s="26">
        <v>3.7999999999999999E-2</v>
      </c>
      <c r="L31" s="26">
        <v>2.4E-2</v>
      </c>
      <c r="M31" s="25">
        <v>5.1999999999999998E-2</v>
      </c>
      <c r="N31" s="24">
        <v>2.5000000000000001E-2</v>
      </c>
      <c r="O31" s="24">
        <v>0.114</v>
      </c>
      <c r="P31" s="24">
        <v>0.11600000000000001</v>
      </c>
      <c r="Q31" s="12"/>
      <c r="R31" s="3"/>
      <c r="S31" s="149"/>
      <c r="T31" s="149"/>
      <c r="U31" s="149"/>
    </row>
    <row r="32" spans="1:33" s="68" customFormat="1" ht="11.1" customHeight="1" x14ac:dyDescent="0.2">
      <c r="A32" s="73" t="s">
        <v>223</v>
      </c>
      <c r="B32" s="70" t="s">
        <v>558</v>
      </c>
      <c r="C32" s="74">
        <v>77148704</v>
      </c>
      <c r="D32" s="66">
        <v>30</v>
      </c>
      <c r="E32" s="66">
        <v>11312</v>
      </c>
      <c r="F32" s="66">
        <v>191</v>
      </c>
      <c r="G32" s="86">
        <v>8815</v>
      </c>
      <c r="H32" s="66">
        <v>132</v>
      </c>
      <c r="I32" s="66">
        <v>69</v>
      </c>
      <c r="J32" s="86">
        <v>1014</v>
      </c>
      <c r="K32" s="66">
        <v>324</v>
      </c>
      <c r="L32" s="66">
        <v>151</v>
      </c>
      <c r="M32" s="86">
        <v>578</v>
      </c>
      <c r="N32" s="66">
        <v>37</v>
      </c>
      <c r="O32" s="16">
        <v>1053</v>
      </c>
      <c r="P32" s="64">
        <v>1122</v>
      </c>
      <c r="Q32" s="1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25" s="21" customFormat="1" ht="11.1" customHeight="1" x14ac:dyDescent="0.2">
      <c r="A33" s="18"/>
      <c r="B33" s="19"/>
      <c r="C33" s="32"/>
      <c r="D33" s="6"/>
      <c r="E33" s="66"/>
      <c r="F33" s="26">
        <v>1.7000000000000001E-2</v>
      </c>
      <c r="G33" s="25">
        <v>0.77900000000000003</v>
      </c>
      <c r="H33" s="24">
        <v>1.2E-2</v>
      </c>
      <c r="I33" s="26">
        <v>6.0000000000000001E-3</v>
      </c>
      <c r="J33" s="25">
        <v>0.09</v>
      </c>
      <c r="K33" s="26">
        <v>2.9000000000000001E-2</v>
      </c>
      <c r="L33" s="26">
        <v>1.2999999999999999E-2</v>
      </c>
      <c r="M33" s="25">
        <v>5.0999999999999997E-2</v>
      </c>
      <c r="N33" s="24">
        <v>3.0000000000000001E-3</v>
      </c>
      <c r="O33" s="24">
        <v>9.2999999999999999E-2</v>
      </c>
      <c r="P33" s="24">
        <v>9.9000000000000005E-2</v>
      </c>
      <c r="Q33" s="12"/>
      <c r="R33" s="3"/>
      <c r="S33" s="149"/>
      <c r="T33" s="149"/>
      <c r="U33" s="149"/>
    </row>
    <row r="34" spans="1:25" ht="11.1" customHeight="1" x14ac:dyDescent="0.2">
      <c r="A34" s="35" t="s">
        <v>223</v>
      </c>
      <c r="B34" s="16" t="s">
        <v>352</v>
      </c>
      <c r="C34" s="22">
        <v>77151109</v>
      </c>
      <c r="D34" s="66">
        <v>30</v>
      </c>
      <c r="E34" s="66">
        <v>4959</v>
      </c>
      <c r="F34" s="66">
        <v>83</v>
      </c>
      <c r="G34" s="86">
        <v>3447</v>
      </c>
      <c r="H34" s="66">
        <v>74</v>
      </c>
      <c r="I34" s="66">
        <v>18</v>
      </c>
      <c r="J34" s="86">
        <v>432</v>
      </c>
      <c r="K34" s="66">
        <v>211</v>
      </c>
      <c r="L34" s="66">
        <v>136</v>
      </c>
      <c r="M34" s="86">
        <v>549</v>
      </c>
      <c r="N34" s="66">
        <v>9</v>
      </c>
      <c r="O34" s="16">
        <v>896</v>
      </c>
      <c r="P34" s="64">
        <v>914</v>
      </c>
      <c r="Q34" s="12"/>
      <c r="R34" s="64"/>
      <c r="S34" s="149"/>
      <c r="T34" s="149"/>
      <c r="U34" s="149"/>
      <c r="V34" s="152"/>
      <c r="W34" s="152"/>
      <c r="X34" s="152"/>
      <c r="Y34" s="150"/>
    </row>
    <row r="35" spans="1:25" ht="11.1" customHeight="1" x14ac:dyDescent="0.2">
      <c r="A35" s="35"/>
      <c r="B35" s="16"/>
      <c r="C35" s="22"/>
      <c r="D35" s="6"/>
      <c r="E35" s="66"/>
      <c r="F35" s="26">
        <v>1.7000000000000001E-2</v>
      </c>
      <c r="G35" s="25">
        <v>0.69499999999999995</v>
      </c>
      <c r="H35" s="24">
        <v>1.4999999999999999E-2</v>
      </c>
      <c r="I35" s="26">
        <v>4.0000000000000001E-3</v>
      </c>
      <c r="J35" s="25">
        <v>8.6999999999999994E-2</v>
      </c>
      <c r="K35" s="26">
        <v>4.2999999999999997E-2</v>
      </c>
      <c r="L35" s="26">
        <v>2.7E-2</v>
      </c>
      <c r="M35" s="25">
        <v>0.111</v>
      </c>
      <c r="N35" s="24">
        <v>2E-3</v>
      </c>
      <c r="O35" s="24">
        <v>0.18099999999999999</v>
      </c>
      <c r="P35" s="24">
        <v>0.184</v>
      </c>
      <c r="Q35" s="12"/>
      <c r="R35" s="3"/>
      <c r="S35" s="149"/>
      <c r="T35" s="149"/>
      <c r="U35" s="149"/>
      <c r="V35" s="152"/>
      <c r="W35" s="152"/>
      <c r="X35" s="152"/>
    </row>
    <row r="36" spans="1:25" ht="11.1" customHeight="1" x14ac:dyDescent="0.2">
      <c r="A36" s="35" t="s">
        <v>223</v>
      </c>
      <c r="B36" s="16" t="s">
        <v>224</v>
      </c>
      <c r="C36" s="22" t="s">
        <v>225</v>
      </c>
      <c r="D36" s="66">
        <v>30</v>
      </c>
      <c r="E36" s="66">
        <v>29114</v>
      </c>
      <c r="F36" s="66">
        <v>181</v>
      </c>
      <c r="G36" s="86">
        <v>24145</v>
      </c>
      <c r="H36" s="66">
        <v>262</v>
      </c>
      <c r="I36" s="66">
        <v>38</v>
      </c>
      <c r="J36" s="86">
        <v>2880</v>
      </c>
      <c r="K36" s="66">
        <v>547</v>
      </c>
      <c r="L36" s="66">
        <v>259</v>
      </c>
      <c r="M36" s="86">
        <v>791</v>
      </c>
      <c r="N36" s="66">
        <v>13</v>
      </c>
      <c r="O36" s="16">
        <v>1597</v>
      </c>
      <c r="P36" s="64">
        <v>1635</v>
      </c>
      <c r="Q36" s="12"/>
      <c r="R36" s="64"/>
      <c r="S36" s="149"/>
      <c r="T36" s="149"/>
      <c r="U36" s="149"/>
      <c r="V36" s="152"/>
      <c r="W36" s="152"/>
      <c r="X36" s="181"/>
    </row>
    <row r="37" spans="1:25" s="21" customFormat="1" ht="11.1" customHeight="1" x14ac:dyDescent="0.2">
      <c r="A37" s="18"/>
      <c r="B37" s="19"/>
      <c r="C37" s="32"/>
      <c r="D37" s="6"/>
      <c r="E37" s="66"/>
      <c r="F37" s="26">
        <v>6.0000000000000001E-3</v>
      </c>
      <c r="G37" s="25">
        <v>0.82899999999999996</v>
      </c>
      <c r="H37" s="24">
        <v>8.9999999999999993E-3</v>
      </c>
      <c r="I37" s="26">
        <v>1E-3</v>
      </c>
      <c r="J37" s="25">
        <v>9.9000000000000005E-2</v>
      </c>
      <c r="K37" s="26">
        <v>1.9E-2</v>
      </c>
      <c r="L37" s="26">
        <v>8.9999999999999993E-3</v>
      </c>
      <c r="M37" s="25">
        <v>2.7E-2</v>
      </c>
      <c r="N37" s="24">
        <v>0</v>
      </c>
      <c r="O37" s="24">
        <v>5.5E-2</v>
      </c>
      <c r="P37" s="24">
        <v>5.6000000000000001E-2</v>
      </c>
      <c r="Q37" s="12"/>
      <c r="R37" s="3"/>
      <c r="S37" s="149"/>
      <c r="T37" s="149"/>
      <c r="U37" s="149"/>
      <c r="V37" s="152"/>
      <c r="W37" s="152"/>
      <c r="X37" s="152"/>
    </row>
    <row r="38" spans="1:25" ht="11.1" customHeight="1" x14ac:dyDescent="0.2">
      <c r="A38" s="35" t="s">
        <v>223</v>
      </c>
      <c r="B38" s="16" t="s">
        <v>226</v>
      </c>
      <c r="C38" s="22" t="s">
        <v>227</v>
      </c>
      <c r="D38" s="66">
        <v>0</v>
      </c>
      <c r="E38" s="66">
        <v>31949</v>
      </c>
      <c r="F38" s="66">
        <v>34</v>
      </c>
      <c r="G38" s="86">
        <v>27415</v>
      </c>
      <c r="H38" s="66">
        <v>129</v>
      </c>
      <c r="I38" s="66">
        <v>52</v>
      </c>
      <c r="J38" s="86">
        <v>2705</v>
      </c>
      <c r="K38" s="66">
        <v>585</v>
      </c>
      <c r="L38" s="66">
        <v>262</v>
      </c>
      <c r="M38" s="86">
        <v>762</v>
      </c>
      <c r="N38" s="66">
        <v>7</v>
      </c>
      <c r="O38" s="16">
        <v>1609</v>
      </c>
      <c r="P38" s="64">
        <v>1661</v>
      </c>
      <c r="Q38" s="12"/>
      <c r="R38" s="64"/>
      <c r="S38" s="149"/>
      <c r="T38" s="149"/>
      <c r="U38" s="149"/>
      <c r="V38" s="152"/>
      <c r="W38" s="152"/>
      <c r="X38" s="152"/>
    </row>
    <row r="39" spans="1:25" ht="11.1" customHeight="1" x14ac:dyDescent="0.2">
      <c r="A39" s="18"/>
      <c r="B39" s="19"/>
      <c r="C39" s="22"/>
      <c r="D39" s="6"/>
      <c r="E39" s="66"/>
      <c r="F39" s="26">
        <v>1E-3</v>
      </c>
      <c r="G39" s="25">
        <v>0.85799999999999998</v>
      </c>
      <c r="H39" s="24">
        <v>4.0000000000000001E-3</v>
      </c>
      <c r="I39" s="26">
        <v>2E-3</v>
      </c>
      <c r="J39" s="25">
        <v>8.5000000000000006E-2</v>
      </c>
      <c r="K39" s="26">
        <v>1.7999999999999999E-2</v>
      </c>
      <c r="L39" s="26">
        <v>8.0000000000000002E-3</v>
      </c>
      <c r="M39" s="25">
        <v>2.4E-2</v>
      </c>
      <c r="N39" s="24">
        <v>0</v>
      </c>
      <c r="O39" s="24">
        <v>0.05</v>
      </c>
      <c r="P39" s="24">
        <v>5.1999999999999998E-2</v>
      </c>
      <c r="Q39" s="12"/>
      <c r="R39" s="3"/>
      <c r="S39" s="149"/>
      <c r="T39" s="149"/>
      <c r="U39" s="149"/>
      <c r="V39" s="152"/>
      <c r="W39" s="152"/>
      <c r="X39" s="152"/>
    </row>
    <row r="40" spans="1:25" s="21" customFormat="1" ht="11.1" customHeight="1" x14ac:dyDescent="0.2">
      <c r="A40" s="35" t="s">
        <v>223</v>
      </c>
      <c r="B40" s="16" t="s">
        <v>331</v>
      </c>
      <c r="C40" s="22" t="s">
        <v>332</v>
      </c>
      <c r="D40" s="66">
        <v>14</v>
      </c>
      <c r="E40" s="66">
        <v>18572</v>
      </c>
      <c r="F40" s="66">
        <v>178</v>
      </c>
      <c r="G40" s="86">
        <v>16488</v>
      </c>
      <c r="H40" s="66">
        <v>66</v>
      </c>
      <c r="I40" s="66">
        <v>26</v>
      </c>
      <c r="J40" s="86">
        <v>1007</v>
      </c>
      <c r="K40" s="66">
        <v>148</v>
      </c>
      <c r="L40" s="66">
        <v>128</v>
      </c>
      <c r="M40" s="86">
        <v>506</v>
      </c>
      <c r="N40" s="66">
        <v>24</v>
      </c>
      <c r="O40" s="16">
        <v>782</v>
      </c>
      <c r="P40" s="64">
        <v>808</v>
      </c>
      <c r="Q40" s="12"/>
      <c r="R40" s="64"/>
      <c r="S40" s="149"/>
      <c r="T40" s="149"/>
      <c r="U40" s="149"/>
      <c r="V40" s="152"/>
      <c r="W40" s="152"/>
      <c r="X40" s="152"/>
    </row>
    <row r="41" spans="1:25" s="21" customFormat="1" ht="11.1" customHeight="1" x14ac:dyDescent="0.2">
      <c r="A41" s="35"/>
      <c r="B41" s="16"/>
      <c r="C41" s="22"/>
      <c r="D41" s="6"/>
      <c r="E41" s="66"/>
      <c r="F41" s="26">
        <v>0.01</v>
      </c>
      <c r="G41" s="25">
        <v>0.88800000000000001</v>
      </c>
      <c r="H41" s="24">
        <v>4.0000000000000001E-3</v>
      </c>
      <c r="I41" s="26">
        <v>1E-3</v>
      </c>
      <c r="J41" s="25">
        <v>5.3999999999999999E-2</v>
      </c>
      <c r="K41" s="26">
        <v>8.0000000000000002E-3</v>
      </c>
      <c r="L41" s="26">
        <v>7.0000000000000001E-3</v>
      </c>
      <c r="M41" s="25">
        <v>2.7E-2</v>
      </c>
      <c r="N41" s="24">
        <v>1E-3</v>
      </c>
      <c r="O41" s="24">
        <v>4.2000000000000003E-2</v>
      </c>
      <c r="P41" s="24">
        <v>4.3999999999999997E-2</v>
      </c>
      <c r="Q41" s="12"/>
      <c r="R41" s="3"/>
      <c r="S41" s="149"/>
      <c r="T41" s="149"/>
      <c r="U41" s="149"/>
    </row>
    <row r="42" spans="1:25" ht="11.1" customHeight="1" x14ac:dyDescent="0.2">
      <c r="A42" s="35" t="s">
        <v>235</v>
      </c>
      <c r="B42" s="16" t="s">
        <v>329</v>
      </c>
      <c r="C42" s="22" t="s">
        <v>330</v>
      </c>
      <c r="D42" s="66">
        <v>30</v>
      </c>
      <c r="E42" s="66">
        <v>15205</v>
      </c>
      <c r="F42" s="66">
        <v>67</v>
      </c>
      <c r="G42" s="86">
        <v>12666</v>
      </c>
      <c r="H42" s="66">
        <v>123</v>
      </c>
      <c r="I42" s="66">
        <v>39</v>
      </c>
      <c r="J42" s="86">
        <v>1113</v>
      </c>
      <c r="K42" s="66">
        <v>210</v>
      </c>
      <c r="L42" s="66">
        <v>202</v>
      </c>
      <c r="M42" s="86">
        <v>731</v>
      </c>
      <c r="N42" s="66">
        <v>53</v>
      </c>
      <c r="O42" s="16">
        <v>1143</v>
      </c>
      <c r="P42" s="64">
        <v>1182</v>
      </c>
      <c r="Q42" s="12"/>
      <c r="R42" s="64"/>
      <c r="S42" s="149"/>
      <c r="T42" s="149"/>
      <c r="U42" s="149"/>
      <c r="V42" s="152"/>
      <c r="W42" s="152"/>
      <c r="X42" s="152"/>
    </row>
    <row r="43" spans="1:25" s="21" customFormat="1" ht="11.1" customHeight="1" x14ac:dyDescent="0.2">
      <c r="A43" s="18"/>
      <c r="B43" s="19"/>
      <c r="C43" s="32"/>
      <c r="D43" s="6"/>
      <c r="E43" s="66"/>
      <c r="F43" s="26">
        <v>4.0000000000000001E-3</v>
      </c>
      <c r="G43" s="25">
        <v>0.83299999999999996</v>
      </c>
      <c r="H43" s="24">
        <v>8.0000000000000002E-3</v>
      </c>
      <c r="I43" s="26">
        <v>3.0000000000000001E-3</v>
      </c>
      <c r="J43" s="25">
        <v>7.2999999999999995E-2</v>
      </c>
      <c r="K43" s="26">
        <v>1.4E-2</v>
      </c>
      <c r="L43" s="26">
        <v>1.2999999999999999E-2</v>
      </c>
      <c r="M43" s="25">
        <v>4.8000000000000001E-2</v>
      </c>
      <c r="N43" s="24">
        <v>3.0000000000000001E-3</v>
      </c>
      <c r="O43" s="24">
        <v>7.4999999999999997E-2</v>
      </c>
      <c r="P43" s="24">
        <v>7.8E-2</v>
      </c>
      <c r="Q43" s="12"/>
      <c r="R43" s="3"/>
      <c r="S43" s="149"/>
      <c r="T43" s="149"/>
      <c r="U43" s="149"/>
      <c r="V43" s="152"/>
      <c r="W43" s="152"/>
      <c r="X43" s="152"/>
    </row>
    <row r="44" spans="1:25" ht="11.1" customHeight="1" x14ac:dyDescent="0.2">
      <c r="A44" s="35" t="s">
        <v>235</v>
      </c>
      <c r="B44" s="16" t="s">
        <v>319</v>
      </c>
      <c r="C44" s="22" t="s">
        <v>320</v>
      </c>
      <c r="D44" s="66">
        <v>30</v>
      </c>
      <c r="E44" s="66">
        <v>14753</v>
      </c>
      <c r="F44" s="66">
        <v>181</v>
      </c>
      <c r="G44" s="86">
        <v>12186</v>
      </c>
      <c r="H44" s="66">
        <v>68</v>
      </c>
      <c r="I44" s="66">
        <v>99</v>
      </c>
      <c r="J44" s="86">
        <v>732</v>
      </c>
      <c r="K44" s="66">
        <v>138</v>
      </c>
      <c r="L44" s="66">
        <v>201</v>
      </c>
      <c r="M44" s="86">
        <v>682</v>
      </c>
      <c r="N44" s="66">
        <v>467</v>
      </c>
      <c r="O44" s="16">
        <v>1021</v>
      </c>
      <c r="P44" s="64">
        <v>1120</v>
      </c>
      <c r="Q44" s="12"/>
      <c r="R44" s="64"/>
      <c r="S44" s="149"/>
      <c r="T44" s="149"/>
      <c r="U44" s="149"/>
      <c r="V44" s="152"/>
      <c r="W44" s="152"/>
      <c r="X44" s="152"/>
    </row>
    <row r="45" spans="1:25" s="21" customFormat="1" ht="11.1" customHeight="1" x14ac:dyDescent="0.2">
      <c r="A45" s="18"/>
      <c r="B45" s="19"/>
      <c r="C45" s="32"/>
      <c r="D45" s="6"/>
      <c r="E45" s="66"/>
      <c r="F45" s="26">
        <v>1.2E-2</v>
      </c>
      <c r="G45" s="25">
        <v>0.82599999999999996</v>
      </c>
      <c r="H45" s="24">
        <v>5.0000000000000001E-3</v>
      </c>
      <c r="I45" s="26">
        <v>7.0000000000000001E-3</v>
      </c>
      <c r="J45" s="25">
        <v>0.05</v>
      </c>
      <c r="K45" s="26">
        <v>8.9999999999999993E-3</v>
      </c>
      <c r="L45" s="26">
        <v>1.4E-2</v>
      </c>
      <c r="M45" s="25">
        <v>4.5999999999999999E-2</v>
      </c>
      <c r="N45" s="24">
        <v>3.2000000000000001E-2</v>
      </c>
      <c r="O45" s="24">
        <v>6.9000000000000006E-2</v>
      </c>
      <c r="P45" s="24">
        <v>7.5999999999999998E-2</v>
      </c>
      <c r="Q45" s="12"/>
      <c r="R45" s="3"/>
      <c r="S45" s="149"/>
      <c r="T45" s="149"/>
      <c r="U45" s="149"/>
      <c r="V45" s="152"/>
      <c r="W45" s="152"/>
      <c r="X45" s="152"/>
    </row>
    <row r="46" spans="1:25" ht="11.1" customHeight="1" x14ac:dyDescent="0.2">
      <c r="A46" s="35" t="s">
        <v>235</v>
      </c>
      <c r="B46" s="16" t="s">
        <v>321</v>
      </c>
      <c r="C46" s="22" t="s">
        <v>322</v>
      </c>
      <c r="D46" s="66">
        <v>30</v>
      </c>
      <c r="E46" s="66">
        <v>6634</v>
      </c>
      <c r="F46" s="66">
        <v>129</v>
      </c>
      <c r="G46" s="86">
        <v>5877</v>
      </c>
      <c r="H46" s="66">
        <v>49</v>
      </c>
      <c r="I46" s="66">
        <v>10</v>
      </c>
      <c r="J46" s="86">
        <v>434</v>
      </c>
      <c r="K46" s="66">
        <v>47</v>
      </c>
      <c r="L46" s="66">
        <v>23</v>
      </c>
      <c r="M46" s="86">
        <v>58</v>
      </c>
      <c r="N46" s="66">
        <v>7</v>
      </c>
      <c r="O46" s="16">
        <v>128</v>
      </c>
      <c r="P46" s="64">
        <v>138</v>
      </c>
      <c r="Q46" s="12"/>
      <c r="R46" s="64"/>
      <c r="S46" s="149"/>
      <c r="T46" s="149"/>
      <c r="U46" s="149"/>
      <c r="V46" s="152"/>
      <c r="W46" s="152"/>
      <c r="X46" s="152"/>
    </row>
    <row r="47" spans="1:25" s="21" customFormat="1" ht="11.1" customHeight="1" x14ac:dyDescent="0.2">
      <c r="A47" s="18"/>
      <c r="B47" s="19"/>
      <c r="C47" s="32"/>
      <c r="D47" s="6"/>
      <c r="E47" s="66"/>
      <c r="F47" s="26">
        <v>1.9E-2</v>
      </c>
      <c r="G47" s="25">
        <v>0.88600000000000001</v>
      </c>
      <c r="H47" s="24">
        <v>7.0000000000000001E-3</v>
      </c>
      <c r="I47" s="26">
        <v>2E-3</v>
      </c>
      <c r="J47" s="25">
        <v>6.5000000000000002E-2</v>
      </c>
      <c r="K47" s="26">
        <v>7.0000000000000001E-3</v>
      </c>
      <c r="L47" s="26">
        <v>3.0000000000000001E-3</v>
      </c>
      <c r="M47" s="25">
        <v>8.9999999999999993E-3</v>
      </c>
      <c r="N47" s="24">
        <v>1E-3</v>
      </c>
      <c r="O47" s="24">
        <v>1.9E-2</v>
      </c>
      <c r="P47" s="24">
        <v>2.1000000000000001E-2</v>
      </c>
      <c r="Q47" s="12"/>
      <c r="R47" s="3"/>
      <c r="S47" s="149"/>
      <c r="T47" s="149"/>
      <c r="U47" s="149"/>
      <c r="V47" s="152"/>
      <c r="W47" s="152"/>
      <c r="X47" s="152"/>
    </row>
    <row r="48" spans="1:25" ht="11.1" customHeight="1" x14ac:dyDescent="0.2">
      <c r="A48" s="35" t="s">
        <v>235</v>
      </c>
      <c r="B48" s="16" t="s">
        <v>317</v>
      </c>
      <c r="C48" s="22" t="s">
        <v>318</v>
      </c>
      <c r="D48" s="66">
        <v>30</v>
      </c>
      <c r="E48" s="66">
        <v>9514</v>
      </c>
      <c r="F48" s="66">
        <v>242</v>
      </c>
      <c r="G48" s="86">
        <v>8580</v>
      </c>
      <c r="H48" s="66">
        <v>10</v>
      </c>
      <c r="I48" s="66">
        <v>98</v>
      </c>
      <c r="J48" s="86">
        <v>447</v>
      </c>
      <c r="K48" s="66">
        <v>54</v>
      </c>
      <c r="L48" s="66">
        <v>21</v>
      </c>
      <c r="M48" s="86">
        <v>26</v>
      </c>
      <c r="N48" s="66">
        <v>37</v>
      </c>
      <c r="O48" s="16">
        <v>101</v>
      </c>
      <c r="P48" s="64">
        <v>199</v>
      </c>
      <c r="Q48" s="12"/>
      <c r="R48" s="64"/>
      <c r="S48" s="149"/>
      <c r="T48" s="149"/>
      <c r="U48" s="149"/>
      <c r="V48" s="152"/>
      <c r="W48" s="152"/>
      <c r="X48" s="152"/>
    </row>
    <row r="49" spans="1:33" s="21" customFormat="1" ht="11.1" customHeight="1" x14ac:dyDescent="0.2">
      <c r="A49" s="18"/>
      <c r="B49" s="19"/>
      <c r="C49" s="32"/>
      <c r="D49" s="6"/>
      <c r="E49" s="66"/>
      <c r="F49" s="26">
        <v>2.5000000000000001E-2</v>
      </c>
      <c r="G49" s="25">
        <v>0.90200000000000002</v>
      </c>
      <c r="H49" s="24">
        <v>1E-3</v>
      </c>
      <c r="I49" s="26">
        <v>0.01</v>
      </c>
      <c r="J49" s="25">
        <v>4.7E-2</v>
      </c>
      <c r="K49" s="26">
        <v>6.0000000000000001E-3</v>
      </c>
      <c r="L49" s="26">
        <v>2E-3</v>
      </c>
      <c r="M49" s="25">
        <v>3.0000000000000001E-3</v>
      </c>
      <c r="N49" s="24">
        <v>4.0000000000000001E-3</v>
      </c>
      <c r="O49" s="24">
        <v>1.0999999999999999E-2</v>
      </c>
      <c r="P49" s="24">
        <v>2.1000000000000001E-2</v>
      </c>
      <c r="Q49" s="12"/>
      <c r="R49" s="3"/>
      <c r="S49" s="149"/>
      <c r="T49" s="149"/>
      <c r="U49" s="149"/>
      <c r="V49" s="152"/>
      <c r="W49" s="152"/>
      <c r="X49" s="152"/>
    </row>
    <row r="50" spans="1:33" ht="11.1" customHeight="1" x14ac:dyDescent="0.2">
      <c r="A50" s="35" t="s">
        <v>267</v>
      </c>
      <c r="B50" s="16" t="s">
        <v>198</v>
      </c>
      <c r="C50" s="22" t="s">
        <v>268</v>
      </c>
      <c r="D50" s="66">
        <v>30</v>
      </c>
      <c r="E50" s="66">
        <v>15583</v>
      </c>
      <c r="F50" s="66">
        <v>180</v>
      </c>
      <c r="G50" s="86">
        <v>13184</v>
      </c>
      <c r="H50" s="66">
        <v>139</v>
      </c>
      <c r="I50" s="66">
        <v>11</v>
      </c>
      <c r="J50" s="86">
        <v>1232</v>
      </c>
      <c r="K50" s="66">
        <v>281</v>
      </c>
      <c r="L50" s="66">
        <v>110</v>
      </c>
      <c r="M50" s="86">
        <v>444</v>
      </c>
      <c r="N50" s="66">
        <v>2</v>
      </c>
      <c r="O50" s="16">
        <v>835</v>
      </c>
      <c r="P50" s="64">
        <v>846</v>
      </c>
      <c r="Q50" s="12"/>
      <c r="R50" s="64"/>
      <c r="S50" s="149"/>
      <c r="T50" s="149"/>
      <c r="U50" s="149"/>
      <c r="V50" s="152"/>
      <c r="W50" s="152"/>
      <c r="X50" s="152"/>
    </row>
    <row r="51" spans="1:33" s="21" customFormat="1" ht="11.1" customHeight="1" x14ac:dyDescent="0.2">
      <c r="A51" s="18"/>
      <c r="B51" s="19"/>
      <c r="C51" s="32"/>
      <c r="D51" s="6"/>
      <c r="E51" s="66"/>
      <c r="F51" s="26">
        <v>1.2E-2</v>
      </c>
      <c r="G51" s="25">
        <v>0.84599999999999997</v>
      </c>
      <c r="H51" s="24">
        <v>8.9999999999999993E-3</v>
      </c>
      <c r="I51" s="26">
        <v>1E-3</v>
      </c>
      <c r="J51" s="25">
        <v>7.9000000000000001E-2</v>
      </c>
      <c r="K51" s="26">
        <v>1.7999999999999999E-2</v>
      </c>
      <c r="L51" s="26">
        <v>7.0000000000000001E-3</v>
      </c>
      <c r="M51" s="25">
        <v>2.8000000000000001E-2</v>
      </c>
      <c r="N51" s="24">
        <v>0</v>
      </c>
      <c r="O51" s="24">
        <v>5.3999999999999999E-2</v>
      </c>
      <c r="P51" s="24">
        <v>5.3999999999999999E-2</v>
      </c>
      <c r="Q51" s="12"/>
      <c r="R51" s="3"/>
      <c r="S51" s="149"/>
      <c r="T51" s="149"/>
      <c r="U51" s="149"/>
      <c r="V51" s="152"/>
      <c r="W51" s="152"/>
      <c r="X51" s="152"/>
    </row>
    <row r="52" spans="1:33" x14ac:dyDescent="0.2">
      <c r="A52" s="35" t="s">
        <v>156</v>
      </c>
      <c r="B52" s="16" t="s">
        <v>157</v>
      </c>
      <c r="C52" s="22" t="s">
        <v>158</v>
      </c>
      <c r="D52" s="66">
        <v>30</v>
      </c>
      <c r="E52" s="66">
        <v>14007</v>
      </c>
      <c r="F52" s="66">
        <v>161</v>
      </c>
      <c r="G52" s="86">
        <v>12174</v>
      </c>
      <c r="H52" s="66">
        <v>143</v>
      </c>
      <c r="I52" s="66">
        <v>58</v>
      </c>
      <c r="J52" s="86">
        <v>1016</v>
      </c>
      <c r="K52" s="66">
        <v>222</v>
      </c>
      <c r="L52" s="66">
        <v>69</v>
      </c>
      <c r="M52" s="86">
        <v>165</v>
      </c>
      <c r="N52" s="66">
        <v>0</v>
      </c>
      <c r="O52" s="16">
        <v>456</v>
      </c>
      <c r="P52" s="205">
        <v>514</v>
      </c>
    </row>
    <row r="53" spans="1:33" x14ac:dyDescent="0.2">
      <c r="A53" s="35"/>
      <c r="B53" s="16"/>
      <c r="C53" s="22"/>
      <c r="D53" s="6"/>
      <c r="E53" s="66"/>
      <c r="F53" s="26">
        <v>1.0999999999999999E-2</v>
      </c>
      <c r="G53" s="25">
        <v>0.86899999999999999</v>
      </c>
      <c r="H53" s="24">
        <v>0.01</v>
      </c>
      <c r="I53" s="26">
        <v>4.0000000000000001E-3</v>
      </c>
      <c r="J53" s="25">
        <v>7.2999999999999995E-2</v>
      </c>
      <c r="K53" s="26">
        <v>1.6E-2</v>
      </c>
      <c r="L53" s="26">
        <v>5.0000000000000001E-3</v>
      </c>
      <c r="M53" s="25">
        <v>1.2E-2</v>
      </c>
      <c r="N53" s="24">
        <v>0</v>
      </c>
      <c r="O53" s="24">
        <v>3.3000000000000002E-2</v>
      </c>
      <c r="P53" s="206">
        <v>3.6999999999999998E-2</v>
      </c>
    </row>
    <row r="54" spans="1:33" x14ac:dyDescent="0.2">
      <c r="A54" s="73" t="s">
        <v>156</v>
      </c>
      <c r="B54" s="70" t="s">
        <v>293</v>
      </c>
      <c r="C54" s="74" t="s">
        <v>294</v>
      </c>
      <c r="D54" s="66">
        <v>30</v>
      </c>
      <c r="E54" s="66">
        <v>7313</v>
      </c>
      <c r="F54" s="66">
        <v>121</v>
      </c>
      <c r="G54" s="86">
        <v>6164</v>
      </c>
      <c r="H54" s="66">
        <v>86</v>
      </c>
      <c r="I54" s="66">
        <v>26</v>
      </c>
      <c r="J54" s="86">
        <v>585</v>
      </c>
      <c r="K54" s="66">
        <v>134</v>
      </c>
      <c r="L54" s="66">
        <v>66</v>
      </c>
      <c r="M54" s="86">
        <v>130</v>
      </c>
      <c r="N54" s="66">
        <v>0</v>
      </c>
      <c r="O54" s="16">
        <v>330</v>
      </c>
      <c r="P54" s="205">
        <v>356</v>
      </c>
    </row>
    <row r="55" spans="1:33" x14ac:dyDescent="0.2">
      <c r="A55" s="18"/>
      <c r="B55" s="19"/>
      <c r="C55" s="22"/>
      <c r="D55" s="6"/>
      <c r="E55" s="66"/>
      <c r="F55" s="26">
        <v>1.7000000000000001E-2</v>
      </c>
      <c r="G55" s="25">
        <v>0.84299999999999997</v>
      </c>
      <c r="H55" s="24">
        <v>1.2E-2</v>
      </c>
      <c r="I55" s="26">
        <v>4.0000000000000001E-3</v>
      </c>
      <c r="J55" s="25">
        <v>0.08</v>
      </c>
      <c r="K55" s="26">
        <v>1.7999999999999999E-2</v>
      </c>
      <c r="L55" s="26">
        <v>8.9999999999999993E-3</v>
      </c>
      <c r="M55" s="25">
        <v>1.7999999999999999E-2</v>
      </c>
      <c r="N55" s="24">
        <v>0</v>
      </c>
      <c r="O55" s="24">
        <v>4.4999999999999998E-2</v>
      </c>
      <c r="P55" s="206">
        <v>4.9000000000000002E-2</v>
      </c>
    </row>
    <row r="56" spans="1:33" s="21" customFormat="1" ht="11.1" customHeight="1" x14ac:dyDescent="0.2">
      <c r="A56" s="73" t="s">
        <v>248</v>
      </c>
      <c r="B56" s="70" t="s">
        <v>249</v>
      </c>
      <c r="C56" s="74" t="s">
        <v>250</v>
      </c>
      <c r="D56" s="66">
        <v>30</v>
      </c>
      <c r="E56" s="66">
        <v>4864</v>
      </c>
      <c r="F56" s="66">
        <v>66</v>
      </c>
      <c r="G56" s="86">
        <v>4132</v>
      </c>
      <c r="H56" s="66">
        <v>67</v>
      </c>
      <c r="I56" s="66">
        <v>6</v>
      </c>
      <c r="J56" s="86">
        <v>394</v>
      </c>
      <c r="K56" s="66">
        <v>92</v>
      </c>
      <c r="L56" s="66">
        <v>38</v>
      </c>
      <c r="M56" s="86">
        <v>67</v>
      </c>
      <c r="N56" s="66">
        <v>0</v>
      </c>
      <c r="O56" s="16">
        <v>197</v>
      </c>
      <c r="P56" s="64">
        <v>203</v>
      </c>
      <c r="Q56" s="12"/>
      <c r="R56" s="64"/>
      <c r="S56" s="149"/>
      <c r="T56" s="149"/>
      <c r="U56" s="149"/>
      <c r="V56" s="152"/>
      <c r="W56" s="152"/>
      <c r="X56" s="152"/>
    </row>
    <row r="57" spans="1:33" s="21" customFormat="1" ht="11.1" customHeight="1" x14ac:dyDescent="0.2">
      <c r="A57" s="18"/>
      <c r="B57" s="19"/>
      <c r="C57" s="32"/>
      <c r="D57" s="6"/>
      <c r="E57" s="66"/>
      <c r="F57" s="26">
        <v>1.4E-2</v>
      </c>
      <c r="G57" s="25">
        <v>0.85</v>
      </c>
      <c r="H57" s="24">
        <v>1.4E-2</v>
      </c>
      <c r="I57" s="26">
        <v>1E-3</v>
      </c>
      <c r="J57" s="25">
        <v>8.1000000000000003E-2</v>
      </c>
      <c r="K57" s="26">
        <v>1.9E-2</v>
      </c>
      <c r="L57" s="26">
        <v>8.0000000000000002E-3</v>
      </c>
      <c r="M57" s="25">
        <v>1.4E-2</v>
      </c>
      <c r="N57" s="24">
        <v>0</v>
      </c>
      <c r="O57" s="24">
        <v>4.1000000000000002E-2</v>
      </c>
      <c r="P57" s="24">
        <v>4.2000000000000003E-2</v>
      </c>
      <c r="Q57" s="12"/>
      <c r="R57" s="3"/>
      <c r="S57" s="149"/>
      <c r="T57" s="149"/>
      <c r="U57" s="149"/>
      <c r="V57" s="152"/>
      <c r="W57" s="152"/>
      <c r="X57" s="152"/>
    </row>
    <row r="58" spans="1:33" s="68" customFormat="1" ht="11.1" customHeight="1" x14ac:dyDescent="0.2">
      <c r="A58" s="35" t="s">
        <v>257</v>
      </c>
      <c r="B58" s="16" t="s">
        <v>258</v>
      </c>
      <c r="C58" s="22" t="s">
        <v>259</v>
      </c>
      <c r="D58" s="66">
        <v>30</v>
      </c>
      <c r="E58" s="66">
        <v>10046</v>
      </c>
      <c r="F58" s="66">
        <v>97</v>
      </c>
      <c r="G58" s="86">
        <v>8469</v>
      </c>
      <c r="H58" s="66">
        <v>92</v>
      </c>
      <c r="I58" s="66">
        <v>2</v>
      </c>
      <c r="J58" s="86">
        <v>747</v>
      </c>
      <c r="K58" s="66">
        <v>294</v>
      </c>
      <c r="L58" s="66">
        <v>78</v>
      </c>
      <c r="M58" s="86">
        <v>242</v>
      </c>
      <c r="N58" s="66">
        <v>24</v>
      </c>
      <c r="O58" s="16">
        <v>614</v>
      </c>
      <c r="P58" s="64">
        <v>616</v>
      </c>
      <c r="Q58" s="12"/>
      <c r="R58" s="64"/>
      <c r="S58" s="149"/>
      <c r="T58" s="149"/>
      <c r="U58" s="149"/>
      <c r="V58" s="152"/>
      <c r="W58" s="152"/>
      <c r="X58" s="152"/>
      <c r="Y58"/>
      <c r="Z58"/>
      <c r="AA58"/>
      <c r="AB58"/>
      <c r="AC58"/>
      <c r="AD58"/>
      <c r="AE58"/>
      <c r="AF58"/>
      <c r="AG58"/>
    </row>
    <row r="59" spans="1:33" ht="11.1" customHeight="1" x14ac:dyDescent="0.2">
      <c r="A59" s="18"/>
      <c r="B59" s="19"/>
      <c r="C59" s="32"/>
      <c r="D59" s="6"/>
      <c r="E59" s="66"/>
      <c r="F59" s="26">
        <v>0.01</v>
      </c>
      <c r="G59" s="25">
        <v>0.84299999999999997</v>
      </c>
      <c r="H59" s="24">
        <v>8.9999999999999993E-3</v>
      </c>
      <c r="I59" s="26">
        <v>0</v>
      </c>
      <c r="J59" s="25">
        <v>7.3999999999999996E-2</v>
      </c>
      <c r="K59" s="26">
        <v>2.9000000000000001E-2</v>
      </c>
      <c r="L59" s="26">
        <v>8.0000000000000002E-3</v>
      </c>
      <c r="M59" s="25">
        <v>2.4E-2</v>
      </c>
      <c r="N59" s="24">
        <v>2E-3</v>
      </c>
      <c r="O59" s="24">
        <v>6.0999999999999999E-2</v>
      </c>
      <c r="P59" s="24">
        <v>6.0999999999999999E-2</v>
      </c>
      <c r="Q59" s="12"/>
      <c r="R59" s="3"/>
      <c r="S59" s="149"/>
      <c r="T59" s="149"/>
      <c r="U59" s="149"/>
      <c r="V59" s="152"/>
      <c r="W59" s="152"/>
      <c r="X59" s="152"/>
    </row>
    <row r="60" spans="1:33" s="68" customFormat="1" ht="11.1" customHeight="1" x14ac:dyDescent="0.2">
      <c r="A60" s="35" t="s">
        <v>269</v>
      </c>
      <c r="B60" s="16" t="s">
        <v>270</v>
      </c>
      <c r="C60" s="22" t="s">
        <v>271</v>
      </c>
      <c r="D60" s="66">
        <v>30</v>
      </c>
      <c r="E60" s="66">
        <v>4226</v>
      </c>
      <c r="F60" s="66">
        <v>92</v>
      </c>
      <c r="G60" s="86">
        <v>3484</v>
      </c>
      <c r="H60" s="66">
        <v>52</v>
      </c>
      <c r="I60" s="66">
        <v>29</v>
      </c>
      <c r="J60" s="86">
        <v>346</v>
      </c>
      <c r="K60" s="66">
        <v>100</v>
      </c>
      <c r="L60" s="66">
        <v>36</v>
      </c>
      <c r="M60" s="86">
        <v>86</v>
      </c>
      <c r="N60" s="66">
        <v>2</v>
      </c>
      <c r="O60" s="16">
        <v>222</v>
      </c>
      <c r="P60" s="64">
        <v>251</v>
      </c>
      <c r="Q60" s="12"/>
      <c r="R60" s="64"/>
      <c r="S60" s="184"/>
      <c r="T60" s="184"/>
      <c r="U60" s="184"/>
      <c r="V60" s="152"/>
      <c r="W60" s="152"/>
      <c r="X60" s="152"/>
      <c r="Y60"/>
      <c r="Z60"/>
      <c r="AA60"/>
      <c r="AB60"/>
      <c r="AC60"/>
      <c r="AD60"/>
      <c r="AE60"/>
      <c r="AF60"/>
      <c r="AG60"/>
    </row>
    <row r="61" spans="1:33" s="21" customFormat="1" ht="11.1" customHeight="1" x14ac:dyDescent="0.2">
      <c r="A61" s="18"/>
      <c r="B61" s="19"/>
      <c r="C61" s="32"/>
      <c r="D61" s="6"/>
      <c r="E61" s="66"/>
      <c r="F61" s="26">
        <v>2.1999999999999999E-2</v>
      </c>
      <c r="G61" s="25">
        <v>0.82399999999999995</v>
      </c>
      <c r="H61" s="24">
        <v>1.2E-2</v>
      </c>
      <c r="I61" s="26">
        <v>7.0000000000000001E-3</v>
      </c>
      <c r="J61" s="25">
        <v>8.2000000000000003E-2</v>
      </c>
      <c r="K61" s="26">
        <v>2.4E-2</v>
      </c>
      <c r="L61" s="26">
        <v>8.9999999999999993E-3</v>
      </c>
      <c r="M61" s="25">
        <v>0.02</v>
      </c>
      <c r="N61" s="24">
        <v>0</v>
      </c>
      <c r="O61" s="24">
        <v>5.2999999999999999E-2</v>
      </c>
      <c r="P61" s="24">
        <v>5.8999999999999997E-2</v>
      </c>
      <c r="Q61" s="12"/>
      <c r="R61" s="3"/>
      <c r="S61" s="185"/>
      <c r="T61" s="185"/>
      <c r="U61" s="185"/>
      <c r="V61" s="152"/>
      <c r="W61" s="152"/>
      <c r="X61" s="152"/>
    </row>
    <row r="62" spans="1:33" ht="11.1" customHeight="1" x14ac:dyDescent="0.2">
      <c r="A62" s="35" t="s">
        <v>269</v>
      </c>
      <c r="B62" s="16" t="s">
        <v>273</v>
      </c>
      <c r="C62" s="22" t="s">
        <v>274</v>
      </c>
      <c r="D62" s="66">
        <v>27</v>
      </c>
      <c r="E62" s="66">
        <v>22178</v>
      </c>
      <c r="F62" s="66">
        <v>526</v>
      </c>
      <c r="G62" s="86">
        <v>36734</v>
      </c>
      <c r="H62" s="66">
        <v>470</v>
      </c>
      <c r="I62" s="66">
        <v>43</v>
      </c>
      <c r="J62" s="86">
        <v>4348</v>
      </c>
      <c r="K62" s="66">
        <v>892</v>
      </c>
      <c r="L62" s="66">
        <v>241</v>
      </c>
      <c r="M62" s="86">
        <v>342</v>
      </c>
      <c r="N62" s="66">
        <v>18</v>
      </c>
      <c r="O62" s="16">
        <v>1475</v>
      </c>
      <c r="P62" s="64">
        <v>1518</v>
      </c>
      <c r="Q62" s="12"/>
      <c r="R62" s="64"/>
      <c r="S62" s="184"/>
      <c r="T62" s="184"/>
      <c r="U62" s="184"/>
      <c r="V62" s="152"/>
      <c r="W62" s="152"/>
      <c r="X62" s="152"/>
    </row>
    <row r="63" spans="1:33" s="21" customFormat="1" ht="11.1" customHeight="1" x14ac:dyDescent="0.2">
      <c r="A63" s="18"/>
      <c r="B63" s="19"/>
      <c r="C63" s="32"/>
      <c r="D63" s="6"/>
      <c r="E63" s="66"/>
      <c r="F63" s="26">
        <v>2.4E-2</v>
      </c>
      <c r="G63" s="25"/>
      <c r="H63" s="24">
        <v>2.1000000000000001E-2</v>
      </c>
      <c r="I63" s="26">
        <v>2E-3</v>
      </c>
      <c r="J63" s="25">
        <v>0.19600000000000001</v>
      </c>
      <c r="K63" s="26">
        <v>0.04</v>
      </c>
      <c r="L63" s="26">
        <v>1.0999999999999999E-2</v>
      </c>
      <c r="M63" s="25">
        <v>1.4999999999999999E-2</v>
      </c>
      <c r="N63" s="24">
        <v>1E-3</v>
      </c>
      <c r="O63" s="24">
        <v>6.7000000000000004E-2</v>
      </c>
      <c r="P63" s="24">
        <v>6.8000000000000005E-2</v>
      </c>
      <c r="Q63" s="12"/>
      <c r="R63" s="3"/>
      <c r="S63" s="185"/>
      <c r="T63" s="185"/>
      <c r="U63" s="185"/>
      <c r="V63" s="152"/>
      <c r="W63" s="152"/>
      <c r="X63" s="152"/>
    </row>
    <row r="64" spans="1:33" ht="11.1" customHeight="1" x14ac:dyDescent="0.2">
      <c r="A64" s="35"/>
      <c r="B64" s="16"/>
      <c r="C64" s="22"/>
      <c r="D64" s="66"/>
      <c r="E64" s="66"/>
      <c r="F64" s="66"/>
      <c r="G64" s="86"/>
      <c r="H64" s="66"/>
      <c r="I64" s="66"/>
      <c r="J64" s="86"/>
      <c r="K64" s="66"/>
      <c r="L64" s="66"/>
      <c r="M64" s="86"/>
      <c r="N64" s="66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s="21" customFormat="1" ht="11.1" customHeight="1" x14ac:dyDescent="0.2">
      <c r="A65" s="18"/>
      <c r="B65" s="19"/>
      <c r="C65" s="32"/>
      <c r="D65" s="6"/>
      <c r="E65" s="66"/>
      <c r="F65" s="26"/>
      <c r="G65" s="25"/>
      <c r="H65" s="24"/>
      <c r="I65" s="26"/>
      <c r="J65" s="25"/>
      <c r="K65" s="26"/>
      <c r="L65" s="26"/>
      <c r="M65" s="25"/>
      <c r="N65" s="24"/>
      <c r="O65" s="24"/>
      <c r="P65" s="24"/>
      <c r="Q65" s="12"/>
      <c r="R65" s="3"/>
      <c r="S65" s="185"/>
      <c r="T65" s="185"/>
      <c r="U65" s="185"/>
      <c r="V65" s="152"/>
      <c r="W65" s="152"/>
      <c r="X65" s="152"/>
    </row>
    <row r="66" spans="1:24" ht="11.1" customHeight="1" x14ac:dyDescent="0.2">
      <c r="A66" s="35"/>
      <c r="B66" s="16"/>
      <c r="C66" s="22"/>
      <c r="D66" s="66"/>
      <c r="E66" s="66"/>
      <c r="F66" s="66"/>
      <c r="G66" s="86"/>
      <c r="H66" s="66"/>
      <c r="I66" s="66"/>
      <c r="J66" s="86"/>
      <c r="K66" s="66"/>
      <c r="L66" s="66"/>
      <c r="M66" s="86"/>
      <c r="N66" s="66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ht="11.1" customHeight="1" x14ac:dyDescent="0.2">
      <c r="A67" s="35"/>
      <c r="B67" s="16"/>
      <c r="C67" s="22"/>
      <c r="D67" s="6"/>
      <c r="E67" s="66"/>
      <c r="F67" s="26"/>
      <c r="G67" s="25"/>
      <c r="H67" s="24"/>
      <c r="I67" s="26"/>
      <c r="J67" s="25"/>
      <c r="K67" s="26"/>
      <c r="L67" s="26"/>
      <c r="M67" s="25"/>
      <c r="N67" s="24"/>
      <c r="O67" s="24"/>
      <c r="P67" s="24"/>
      <c r="Q67" s="12"/>
      <c r="R67" s="3"/>
      <c r="S67" s="185"/>
      <c r="T67" s="185"/>
      <c r="U67" s="185"/>
      <c r="V67" s="152"/>
      <c r="W67" s="152"/>
      <c r="X67" s="152"/>
    </row>
    <row r="68" spans="1:24" s="21" customFormat="1" ht="11.1" customHeight="1" x14ac:dyDescent="0.2">
      <c r="A68" s="35"/>
      <c r="B68" s="16"/>
      <c r="C68" s="22"/>
      <c r="D68" s="66"/>
      <c r="E68" s="66"/>
      <c r="F68" s="66"/>
      <c r="G68" s="86"/>
      <c r="H68" s="66"/>
      <c r="I68" s="66"/>
      <c r="J68" s="86"/>
      <c r="K68" s="66"/>
      <c r="L68" s="66"/>
      <c r="M68" s="86"/>
      <c r="N68" s="66"/>
      <c r="O68" s="16"/>
      <c r="P68" s="64"/>
      <c r="Q68" s="12"/>
      <c r="R68" s="64"/>
      <c r="S68" s="184"/>
      <c r="T68" s="184"/>
      <c r="U68" s="184"/>
      <c r="V68" s="152"/>
      <c r="W68" s="152"/>
      <c r="X68" s="152"/>
    </row>
    <row r="69" spans="1:24" s="21" customFormat="1" ht="11.1" customHeight="1" thickBot="1" x14ac:dyDescent="0.25">
      <c r="A69" s="35"/>
      <c r="B69" s="16"/>
      <c r="C69" s="22"/>
      <c r="D69" s="6"/>
      <c r="E69" s="66"/>
      <c r="F69" s="26"/>
      <c r="G69" s="25"/>
      <c r="H69" s="24"/>
      <c r="I69" s="26"/>
      <c r="J69" s="25"/>
      <c r="K69" s="26"/>
      <c r="L69" s="26"/>
      <c r="M69" s="25"/>
      <c r="N69" s="24"/>
      <c r="O69" s="24"/>
      <c r="P69" s="24"/>
      <c r="Q69" s="12"/>
      <c r="R69" s="3"/>
      <c r="S69" s="185"/>
      <c r="T69" s="185"/>
      <c r="U69" s="185"/>
      <c r="V69" s="152"/>
      <c r="W69" s="152"/>
      <c r="X69" s="152"/>
    </row>
    <row r="70" spans="1:24" ht="12" customHeight="1" x14ac:dyDescent="0.2">
      <c r="A70" s="99" t="s">
        <v>602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80" t="s">
        <v>584</v>
      </c>
      <c r="Q70" s="3"/>
      <c r="S70"/>
      <c r="T70"/>
      <c r="U70"/>
      <c r="V70" s="152"/>
      <c r="W70" s="152"/>
      <c r="X70" s="152"/>
    </row>
    <row r="71" spans="1:24" ht="9.75" customHeight="1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242"/>
      <c r="O71" s="242"/>
      <c r="P71" s="242"/>
      <c r="Q71" s="11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8.6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8.6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24" ht="9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24" ht="9" customHeight="1" x14ac:dyDescent="0.2"/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7"/>
      <c r="H80" s="17"/>
      <c r="I80" s="17"/>
      <c r="J80" s="17"/>
      <c r="K80" s="17"/>
      <c r="L80" s="17"/>
      <c r="M80" s="10"/>
      <c r="N80" s="10"/>
      <c r="O80" s="10"/>
      <c r="P80" s="11"/>
      <c r="Q80" s="11"/>
    </row>
    <row r="81" spans="1:17" ht="9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1"/>
      <c r="Q81" s="11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3"/>
      <c r="Q82" s="3"/>
    </row>
    <row r="83" spans="1:17" ht="9" customHeight="1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3"/>
      <c r="Q83" s="3"/>
    </row>
    <row r="84" spans="1:17" ht="9" customHeight="1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1"/>
      <c r="P84" s="11"/>
      <c r="Q84" s="11"/>
    </row>
  </sheetData>
  <mergeCells count="2">
    <mergeCell ref="N71:P71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2"/>
  <dimension ref="A1:AG82"/>
  <sheetViews>
    <sheetView tabSelected="1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19" max="19" width="11.42578125" style="37"/>
    <col min="20" max="20" width="9.85546875" style="37" customWidth="1"/>
    <col min="21" max="21" width="11.42578125" style="37"/>
    <col min="22" max="22" width="7.7109375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V1" s="150"/>
    </row>
    <row r="2" spans="1:33" s="37" customFormat="1" ht="6.75" customHeight="1" x14ac:dyDescent="0.2">
      <c r="P2" s="31"/>
      <c r="R2"/>
    </row>
    <row r="3" spans="1:33" ht="11.25" customHeight="1" thickBot="1" x14ac:dyDescent="0.25">
      <c r="A3" s="124" t="s">
        <v>560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P3" s="38" t="s">
        <v>603</v>
      </c>
      <c r="S3"/>
      <c r="T3"/>
      <c r="U3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</row>
    <row r="7" spans="1:33" ht="9.75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</row>
    <row r="8" spans="1:33" ht="11.1" customHeight="1" x14ac:dyDescent="0.2">
      <c r="A8" s="35" t="s">
        <v>120</v>
      </c>
      <c r="B8" s="16" t="s">
        <v>485</v>
      </c>
      <c r="C8" s="22" t="s">
        <v>121</v>
      </c>
      <c r="D8" s="66">
        <v>30</v>
      </c>
      <c r="E8" s="66">
        <v>10848</v>
      </c>
      <c r="F8" s="66">
        <v>108</v>
      </c>
      <c r="G8" s="86">
        <v>7908</v>
      </c>
      <c r="H8" s="66">
        <v>224</v>
      </c>
      <c r="I8" s="66">
        <v>11</v>
      </c>
      <c r="J8" s="86">
        <v>1006</v>
      </c>
      <c r="K8" s="66">
        <v>387</v>
      </c>
      <c r="L8" s="66">
        <v>291</v>
      </c>
      <c r="M8" s="86">
        <v>897</v>
      </c>
      <c r="N8" s="66">
        <v>17</v>
      </c>
      <c r="O8" s="16">
        <v>1575</v>
      </c>
      <c r="P8" s="64">
        <v>1586</v>
      </c>
      <c r="Q8" s="12"/>
      <c r="R8" s="64"/>
      <c r="S8" s="184"/>
      <c r="T8" s="184"/>
      <c r="U8" s="184"/>
      <c r="V8" s="152"/>
      <c r="W8" s="152"/>
      <c r="X8" s="152"/>
    </row>
    <row r="9" spans="1:33" s="21" customFormat="1" ht="11.1" customHeight="1" x14ac:dyDescent="0.2">
      <c r="A9" s="18"/>
      <c r="B9" s="19"/>
      <c r="C9" s="32"/>
      <c r="D9" s="6"/>
      <c r="E9" s="66"/>
      <c r="F9" s="26">
        <v>0.01</v>
      </c>
      <c r="G9" s="25">
        <v>0.72899999999999998</v>
      </c>
      <c r="H9" s="24">
        <v>2.1000000000000001E-2</v>
      </c>
      <c r="I9" s="26">
        <v>1E-3</v>
      </c>
      <c r="J9" s="25">
        <v>9.2999999999999999E-2</v>
      </c>
      <c r="K9" s="26">
        <v>3.5999999999999997E-2</v>
      </c>
      <c r="L9" s="26">
        <v>2.7E-2</v>
      </c>
      <c r="M9" s="25">
        <v>8.3000000000000004E-2</v>
      </c>
      <c r="N9" s="24">
        <v>2E-3</v>
      </c>
      <c r="O9" s="24">
        <v>0.14499999999999999</v>
      </c>
      <c r="P9" s="24">
        <v>0.14599999999999999</v>
      </c>
      <c r="Q9" s="12"/>
      <c r="R9" s="3"/>
      <c r="S9" s="185"/>
      <c r="T9" s="185"/>
      <c r="U9" s="185"/>
      <c r="V9" s="152"/>
      <c r="W9" s="152"/>
      <c r="X9" s="152"/>
    </row>
    <row r="10" spans="1:33" ht="11.1" customHeight="1" x14ac:dyDescent="0.2">
      <c r="A10" s="35" t="s">
        <v>588</v>
      </c>
      <c r="B10" s="16" t="s">
        <v>586</v>
      </c>
      <c r="C10" s="22">
        <v>75211103</v>
      </c>
      <c r="D10" s="66">
        <v>0</v>
      </c>
      <c r="E10" s="66">
        <v>25148</v>
      </c>
      <c r="F10" s="66">
        <v>15</v>
      </c>
      <c r="G10" s="86">
        <v>21125</v>
      </c>
      <c r="H10" s="66">
        <v>153</v>
      </c>
      <c r="I10" s="66">
        <v>30</v>
      </c>
      <c r="J10" s="86">
        <v>2153</v>
      </c>
      <c r="K10" s="66">
        <v>873</v>
      </c>
      <c r="L10" s="66">
        <v>258</v>
      </c>
      <c r="M10" s="86">
        <v>527</v>
      </c>
      <c r="N10" s="66">
        <v>15</v>
      </c>
      <c r="O10" s="16">
        <v>1658</v>
      </c>
      <c r="P10" s="64">
        <v>1688</v>
      </c>
      <c r="Q10" s="12"/>
      <c r="R10" s="64"/>
      <c r="S10" s="184"/>
      <c r="T10" s="184"/>
      <c r="U10" s="184"/>
      <c r="V10" s="152"/>
      <c r="W10" s="152"/>
      <c r="X10" s="152"/>
    </row>
    <row r="11" spans="1:33" s="21" customFormat="1" ht="11.1" customHeight="1" x14ac:dyDescent="0.2">
      <c r="A11" s="18"/>
      <c r="B11" s="19"/>
      <c r="C11" s="32"/>
      <c r="D11" s="6"/>
      <c r="E11" s="66"/>
      <c r="F11" s="26">
        <v>1E-3</v>
      </c>
      <c r="G11" s="25">
        <v>0.84</v>
      </c>
      <c r="H11" s="24">
        <v>6.0000000000000001E-3</v>
      </c>
      <c r="I11" s="26">
        <v>1E-3</v>
      </c>
      <c r="J11" s="25">
        <v>8.5999999999999993E-2</v>
      </c>
      <c r="K11" s="26">
        <v>3.5000000000000003E-2</v>
      </c>
      <c r="L11" s="26">
        <v>0.01</v>
      </c>
      <c r="M11" s="25">
        <v>2.1000000000000001E-2</v>
      </c>
      <c r="N11" s="24">
        <v>1E-3</v>
      </c>
      <c r="O11" s="24">
        <v>6.6000000000000003E-2</v>
      </c>
      <c r="P11" s="24">
        <v>6.7000000000000004E-2</v>
      </c>
      <c r="Q11" s="12"/>
      <c r="R11" s="3"/>
      <c r="S11" s="185"/>
      <c r="T11" s="185"/>
      <c r="U11" s="185"/>
      <c r="V11" s="152"/>
      <c r="W11" s="152"/>
      <c r="X11" s="152"/>
    </row>
    <row r="12" spans="1:33" ht="11.1" customHeight="1" x14ac:dyDescent="0.2">
      <c r="A12" s="35" t="s">
        <v>238</v>
      </c>
      <c r="B12" s="16" t="s">
        <v>234</v>
      </c>
      <c r="C12" s="22" t="s">
        <v>239</v>
      </c>
      <c r="D12" s="66">
        <v>30</v>
      </c>
      <c r="E12" s="66">
        <v>8567</v>
      </c>
      <c r="F12" s="66">
        <v>242</v>
      </c>
      <c r="G12" s="86">
        <v>7033</v>
      </c>
      <c r="H12" s="66">
        <v>117</v>
      </c>
      <c r="I12" s="66">
        <v>76</v>
      </c>
      <c r="J12" s="86">
        <v>697</v>
      </c>
      <c r="K12" s="66">
        <v>229</v>
      </c>
      <c r="L12" s="66">
        <v>59</v>
      </c>
      <c r="M12" s="86">
        <v>104</v>
      </c>
      <c r="N12" s="66">
        <v>12</v>
      </c>
      <c r="O12" s="16">
        <v>392</v>
      </c>
      <c r="P12" s="64">
        <v>468</v>
      </c>
      <c r="Q12" s="12"/>
      <c r="R12" s="64"/>
      <c r="S12" s="184"/>
      <c r="T12" s="184"/>
      <c r="U12" s="184"/>
      <c r="V12" s="152"/>
      <c r="W12" s="152"/>
      <c r="X12" s="152"/>
    </row>
    <row r="13" spans="1:33" s="21" customFormat="1" ht="11.1" customHeight="1" x14ac:dyDescent="0.2">
      <c r="A13" s="18"/>
      <c r="B13" s="19"/>
      <c r="C13" s="32"/>
      <c r="D13" s="6"/>
      <c r="E13" s="66"/>
      <c r="F13" s="26">
        <v>2.8000000000000001E-2</v>
      </c>
      <c r="G13" s="25">
        <v>0.82099999999999995</v>
      </c>
      <c r="H13" s="24">
        <v>1.4E-2</v>
      </c>
      <c r="I13" s="26">
        <v>8.9999999999999993E-3</v>
      </c>
      <c r="J13" s="25">
        <v>8.1000000000000003E-2</v>
      </c>
      <c r="K13" s="26">
        <v>2.7E-2</v>
      </c>
      <c r="L13" s="26">
        <v>7.0000000000000001E-3</v>
      </c>
      <c r="M13" s="25">
        <v>1.2E-2</v>
      </c>
      <c r="N13" s="24">
        <v>1E-3</v>
      </c>
      <c r="O13" s="24">
        <v>4.5999999999999999E-2</v>
      </c>
      <c r="P13" s="24">
        <v>5.5E-2</v>
      </c>
      <c r="Q13" s="12"/>
      <c r="R13" s="3"/>
      <c r="S13" s="185"/>
      <c r="T13" s="185"/>
      <c r="U13" s="185"/>
      <c r="V13" s="152"/>
      <c r="W13" s="152"/>
      <c r="X13" s="152"/>
    </row>
    <row r="14" spans="1:33" ht="11.1" customHeight="1" x14ac:dyDescent="0.2">
      <c r="A14" s="35" t="s">
        <v>238</v>
      </c>
      <c r="B14" s="16" t="s">
        <v>313</v>
      </c>
      <c r="C14" s="22" t="s">
        <v>314</v>
      </c>
      <c r="D14" s="66">
        <v>30</v>
      </c>
      <c r="E14" s="66">
        <v>11222</v>
      </c>
      <c r="F14" s="66">
        <v>277</v>
      </c>
      <c r="G14" s="86">
        <v>10285</v>
      </c>
      <c r="H14" s="66">
        <v>8</v>
      </c>
      <c r="I14" s="66">
        <v>15</v>
      </c>
      <c r="J14" s="86">
        <v>600</v>
      </c>
      <c r="K14" s="66">
        <v>15</v>
      </c>
      <c r="L14" s="66">
        <v>1</v>
      </c>
      <c r="M14" s="86">
        <v>2</v>
      </c>
      <c r="N14" s="66">
        <v>19</v>
      </c>
      <c r="O14" s="16">
        <v>18</v>
      </c>
      <c r="P14" s="64">
        <v>33</v>
      </c>
      <c r="Q14" s="12"/>
      <c r="R14" s="64"/>
      <c r="S14" s="149"/>
      <c r="T14" s="149"/>
      <c r="U14" s="149"/>
      <c r="V14" s="152"/>
      <c r="W14" s="152"/>
      <c r="X14" s="152"/>
    </row>
    <row r="15" spans="1:33" s="21" customFormat="1" ht="11.1" customHeight="1" x14ac:dyDescent="0.2">
      <c r="A15" s="18"/>
      <c r="B15" s="19"/>
      <c r="C15" s="32"/>
      <c r="D15" s="6"/>
      <c r="E15" s="66"/>
      <c r="F15" s="26">
        <v>2.5000000000000001E-2</v>
      </c>
      <c r="G15" s="25">
        <v>0.91700000000000004</v>
      </c>
      <c r="H15" s="24">
        <v>1E-3</v>
      </c>
      <c r="I15" s="26">
        <v>1E-3</v>
      </c>
      <c r="J15" s="25">
        <v>5.2999999999999999E-2</v>
      </c>
      <c r="K15" s="26">
        <v>1E-3</v>
      </c>
      <c r="L15" s="26">
        <v>0</v>
      </c>
      <c r="M15" s="25">
        <v>0</v>
      </c>
      <c r="N15" s="24">
        <v>2E-3</v>
      </c>
      <c r="O15" s="24">
        <v>2E-3</v>
      </c>
      <c r="P15" s="24">
        <v>3.0000000000000001E-3</v>
      </c>
      <c r="Q15" s="12"/>
      <c r="R15" s="3"/>
      <c r="S15" s="149"/>
      <c r="T15" s="149"/>
      <c r="U15" s="149"/>
      <c r="V15" s="152"/>
      <c r="W15" s="152"/>
      <c r="X15" s="152"/>
    </row>
    <row r="16" spans="1:33" s="81" customFormat="1" ht="11.1" customHeight="1" x14ac:dyDescent="0.2">
      <c r="A16" s="73" t="s">
        <v>36</v>
      </c>
      <c r="B16" s="70" t="s">
        <v>37</v>
      </c>
      <c r="C16" s="74" t="s">
        <v>309</v>
      </c>
      <c r="D16" s="66">
        <v>0</v>
      </c>
      <c r="E16" s="251" t="s">
        <v>1370</v>
      </c>
      <c r="F16" s="251" t="s">
        <v>1370</v>
      </c>
      <c r="G16" s="22" t="s">
        <v>1370</v>
      </c>
      <c r="H16" s="251" t="s">
        <v>1370</v>
      </c>
      <c r="I16" s="251" t="s">
        <v>1370</v>
      </c>
      <c r="J16" s="22" t="s">
        <v>1370</v>
      </c>
      <c r="K16" s="251" t="s">
        <v>1370</v>
      </c>
      <c r="L16" s="251" t="s">
        <v>1370</v>
      </c>
      <c r="M16" s="22" t="s">
        <v>1370</v>
      </c>
      <c r="N16" s="251" t="s">
        <v>1370</v>
      </c>
      <c r="O16" s="251" t="s">
        <v>1370</v>
      </c>
      <c r="P16" s="36" t="s">
        <v>1370</v>
      </c>
      <c r="Q16" s="12"/>
      <c r="R16" s="64"/>
      <c r="S16" s="149"/>
      <c r="T16" s="149"/>
      <c r="U16" s="149"/>
      <c r="V16" s="152"/>
      <c r="W16" s="152"/>
      <c r="X16" s="152"/>
      <c r="Y16" s="37"/>
      <c r="Z16" s="37"/>
      <c r="AA16" s="37"/>
      <c r="AB16" s="37"/>
      <c r="AC16" s="37"/>
      <c r="AD16" s="37"/>
      <c r="AE16" s="37"/>
      <c r="AF16" s="37"/>
      <c r="AG16" s="37"/>
    </row>
    <row r="17" spans="1:24" s="21" customFormat="1" ht="11.1" customHeight="1" x14ac:dyDescent="0.2">
      <c r="A17" s="18"/>
      <c r="B17" s="19"/>
      <c r="C17" s="32"/>
      <c r="D17" s="6"/>
      <c r="E17" s="66"/>
      <c r="F17" s="26"/>
      <c r="G17" s="25"/>
      <c r="H17" s="24"/>
      <c r="I17" s="26"/>
      <c r="J17" s="25"/>
      <c r="K17" s="26"/>
      <c r="L17" s="26"/>
      <c r="M17" s="25"/>
      <c r="N17" s="24"/>
      <c r="O17" s="24"/>
      <c r="P17" s="24"/>
      <c r="Q17" s="12"/>
      <c r="R17" s="3"/>
      <c r="S17" s="149"/>
      <c r="T17" s="149"/>
      <c r="U17" s="149"/>
      <c r="V17" s="152"/>
      <c r="W17" s="152"/>
      <c r="X17" s="152"/>
    </row>
    <row r="18" spans="1:24" s="21" customFormat="1" ht="11.1" customHeight="1" x14ac:dyDescent="0.2">
      <c r="A18" s="35" t="s">
        <v>194</v>
      </c>
      <c r="B18" s="16" t="s">
        <v>195</v>
      </c>
      <c r="C18" s="22" t="s">
        <v>196</v>
      </c>
      <c r="D18" s="66">
        <v>0</v>
      </c>
      <c r="E18" s="66">
        <v>9162</v>
      </c>
      <c r="F18" s="66">
        <v>32</v>
      </c>
      <c r="G18" s="86">
        <v>7805</v>
      </c>
      <c r="H18" s="66">
        <v>67</v>
      </c>
      <c r="I18" s="66">
        <v>5</v>
      </c>
      <c r="J18" s="86">
        <v>660</v>
      </c>
      <c r="K18" s="66">
        <v>155</v>
      </c>
      <c r="L18" s="66">
        <v>95</v>
      </c>
      <c r="M18" s="86">
        <v>321</v>
      </c>
      <c r="N18" s="66">
        <v>22</v>
      </c>
      <c r="O18" s="16">
        <v>571</v>
      </c>
      <c r="P18" s="64">
        <v>576</v>
      </c>
      <c r="Q18" s="12"/>
      <c r="R18" s="64"/>
      <c r="S18" s="149"/>
      <c r="T18" s="149"/>
      <c r="U18" s="149"/>
      <c r="V18" s="152"/>
      <c r="W18" s="152"/>
      <c r="X18" s="152"/>
    </row>
    <row r="19" spans="1:24" s="21" customFormat="1" ht="11.1" customHeight="1" x14ac:dyDescent="0.2">
      <c r="A19" s="35"/>
      <c r="B19" s="16"/>
      <c r="C19" s="22"/>
      <c r="D19" s="6"/>
      <c r="E19" s="66"/>
      <c r="F19" s="26">
        <v>3.0000000000000001E-3</v>
      </c>
      <c r="G19" s="25">
        <v>0.85199999999999998</v>
      </c>
      <c r="H19" s="24">
        <v>7.0000000000000001E-3</v>
      </c>
      <c r="I19" s="26">
        <v>1E-3</v>
      </c>
      <c r="J19" s="25">
        <v>7.1999999999999995E-2</v>
      </c>
      <c r="K19" s="26">
        <v>1.7000000000000001E-2</v>
      </c>
      <c r="L19" s="26">
        <v>0.01</v>
      </c>
      <c r="M19" s="25">
        <v>3.5000000000000003E-2</v>
      </c>
      <c r="N19" s="24">
        <v>2E-3</v>
      </c>
      <c r="O19" s="24">
        <v>6.2E-2</v>
      </c>
      <c r="P19" s="24">
        <v>6.3E-2</v>
      </c>
      <c r="Q19" s="12"/>
      <c r="R19" s="3"/>
      <c r="S19" s="149"/>
      <c r="T19" s="149"/>
      <c r="U19" s="149"/>
    </row>
    <row r="20" spans="1:24" s="21" customFormat="1" ht="11.1" customHeight="1" x14ac:dyDescent="0.2">
      <c r="A20" s="35" t="s">
        <v>194</v>
      </c>
      <c r="B20" s="16" t="s">
        <v>340</v>
      </c>
      <c r="C20" s="22">
        <v>77161104</v>
      </c>
      <c r="D20" s="66">
        <v>30</v>
      </c>
      <c r="E20" s="66">
        <v>11104</v>
      </c>
      <c r="F20" s="66">
        <v>112</v>
      </c>
      <c r="G20" s="86">
        <v>9017</v>
      </c>
      <c r="H20" s="66">
        <v>128</v>
      </c>
      <c r="I20" s="66">
        <v>165</v>
      </c>
      <c r="J20" s="86">
        <v>841</v>
      </c>
      <c r="K20" s="66">
        <v>288</v>
      </c>
      <c r="L20" s="66">
        <v>121</v>
      </c>
      <c r="M20" s="86">
        <v>417</v>
      </c>
      <c r="N20" s="66">
        <v>13</v>
      </c>
      <c r="O20" s="16">
        <v>826</v>
      </c>
      <c r="P20" s="64">
        <v>991</v>
      </c>
      <c r="Q20" s="12"/>
      <c r="R20" s="64"/>
      <c r="S20" s="149"/>
      <c r="T20" s="149"/>
      <c r="U20" s="149"/>
      <c r="V20" s="152"/>
      <c r="W20" s="152"/>
      <c r="X20" s="181"/>
    </row>
    <row r="21" spans="1:24" s="21" customFormat="1" ht="11.1" customHeight="1" x14ac:dyDescent="0.2">
      <c r="A21" s="35"/>
      <c r="B21" s="16"/>
      <c r="C21" s="22"/>
      <c r="D21" s="6"/>
      <c r="E21" s="66"/>
      <c r="F21" s="26">
        <v>0.01</v>
      </c>
      <c r="G21" s="25">
        <v>0.81200000000000006</v>
      </c>
      <c r="H21" s="24">
        <v>1.2E-2</v>
      </c>
      <c r="I21" s="26">
        <v>1.4999999999999999E-2</v>
      </c>
      <c r="J21" s="25">
        <v>7.5999999999999998E-2</v>
      </c>
      <c r="K21" s="26">
        <v>2.5999999999999999E-2</v>
      </c>
      <c r="L21" s="26">
        <v>1.0999999999999999E-2</v>
      </c>
      <c r="M21" s="25">
        <v>3.7999999999999999E-2</v>
      </c>
      <c r="N21" s="24">
        <v>1E-3</v>
      </c>
      <c r="O21" s="24">
        <v>7.3999999999999996E-2</v>
      </c>
      <c r="P21" s="24">
        <v>8.8999999999999996E-2</v>
      </c>
      <c r="Q21" s="12"/>
      <c r="R21" s="3"/>
      <c r="S21" s="149"/>
      <c r="T21" s="149"/>
      <c r="U21" s="149"/>
      <c r="V21" s="152"/>
      <c r="W21" s="152"/>
      <c r="X21" s="152"/>
    </row>
    <row r="22" spans="1:24" ht="11.1" customHeight="1" x14ac:dyDescent="0.2">
      <c r="A22" s="35" t="s">
        <v>296</v>
      </c>
      <c r="B22" s="16" t="s">
        <v>297</v>
      </c>
      <c r="C22" s="22" t="s">
        <v>298</v>
      </c>
      <c r="D22" s="66">
        <v>30</v>
      </c>
      <c r="E22" s="66">
        <v>9063</v>
      </c>
      <c r="F22" s="66">
        <v>49</v>
      </c>
      <c r="G22" s="86">
        <v>6304</v>
      </c>
      <c r="H22" s="66">
        <v>76</v>
      </c>
      <c r="I22" s="66">
        <v>32</v>
      </c>
      <c r="J22" s="86">
        <v>588</v>
      </c>
      <c r="K22" s="66">
        <v>107</v>
      </c>
      <c r="L22" s="66">
        <v>231</v>
      </c>
      <c r="M22" s="86">
        <v>1667</v>
      </c>
      <c r="N22" s="66">
        <v>8</v>
      </c>
      <c r="O22" s="16">
        <v>2005</v>
      </c>
      <c r="P22" s="64">
        <v>2037</v>
      </c>
      <c r="Q22" s="12"/>
      <c r="R22" s="64"/>
      <c r="S22" s="149"/>
      <c r="T22" s="149"/>
      <c r="U22" s="149"/>
      <c r="V22" s="152"/>
      <c r="W22" s="152"/>
      <c r="X22" s="152"/>
    </row>
    <row r="23" spans="1:24" s="21" customFormat="1" ht="11.1" customHeight="1" x14ac:dyDescent="0.2">
      <c r="A23" s="18"/>
      <c r="B23" s="19"/>
      <c r="C23" s="32"/>
      <c r="D23" s="6"/>
      <c r="E23" s="66"/>
      <c r="F23" s="26">
        <v>5.0000000000000001E-3</v>
      </c>
      <c r="G23" s="25">
        <v>0.69599999999999995</v>
      </c>
      <c r="H23" s="24">
        <v>8.0000000000000002E-3</v>
      </c>
      <c r="I23" s="26">
        <v>4.0000000000000001E-3</v>
      </c>
      <c r="J23" s="25">
        <v>6.5000000000000002E-2</v>
      </c>
      <c r="K23" s="26">
        <v>1.2E-2</v>
      </c>
      <c r="L23" s="26">
        <v>2.5000000000000001E-2</v>
      </c>
      <c r="M23" s="25">
        <v>0.184</v>
      </c>
      <c r="N23" s="24">
        <v>1E-3</v>
      </c>
      <c r="O23" s="24">
        <v>0.221</v>
      </c>
      <c r="P23" s="24">
        <v>0.22500000000000001</v>
      </c>
      <c r="Q23" s="12"/>
      <c r="R23" s="3"/>
      <c r="S23" s="149"/>
      <c r="T23" s="149"/>
      <c r="U23" s="149"/>
      <c r="V23" s="152"/>
      <c r="W23" s="152"/>
      <c r="X23" s="152"/>
    </row>
    <row r="24" spans="1:24" ht="11.1" customHeight="1" x14ac:dyDescent="0.2">
      <c r="A24" s="35" t="s">
        <v>72</v>
      </c>
      <c r="B24" s="16" t="s">
        <v>73</v>
      </c>
      <c r="C24" s="22" t="s">
        <v>74</v>
      </c>
      <c r="D24" s="66">
        <v>0</v>
      </c>
      <c r="E24" s="66">
        <v>12936</v>
      </c>
      <c r="F24" s="66">
        <v>16</v>
      </c>
      <c r="G24" s="86">
        <v>11986</v>
      </c>
      <c r="H24" s="66">
        <v>30</v>
      </c>
      <c r="I24" s="66">
        <v>12</v>
      </c>
      <c r="J24" s="86">
        <v>646</v>
      </c>
      <c r="K24" s="66">
        <v>31</v>
      </c>
      <c r="L24" s="66">
        <v>46</v>
      </c>
      <c r="M24" s="86">
        <v>159</v>
      </c>
      <c r="N24" s="66">
        <v>10</v>
      </c>
      <c r="O24" s="16">
        <v>236</v>
      </c>
      <c r="P24" s="64">
        <v>248</v>
      </c>
      <c r="Q24" s="12"/>
      <c r="R24" s="64"/>
      <c r="S24" s="149"/>
      <c r="T24" s="149"/>
      <c r="U24" s="149"/>
      <c r="V24" s="152"/>
      <c r="W24" s="152"/>
      <c r="X24" s="152"/>
    </row>
    <row r="25" spans="1:24" s="21" customFormat="1" ht="11.1" customHeight="1" x14ac:dyDescent="0.2">
      <c r="A25" s="18"/>
      <c r="B25" s="19"/>
      <c r="C25" s="32"/>
      <c r="D25" s="6"/>
      <c r="E25" s="66"/>
      <c r="F25" s="26">
        <v>1E-3</v>
      </c>
      <c r="G25" s="25">
        <v>0.92700000000000005</v>
      </c>
      <c r="H25" s="24">
        <v>2E-3</v>
      </c>
      <c r="I25" s="26">
        <v>1E-3</v>
      </c>
      <c r="J25" s="25">
        <v>0.05</v>
      </c>
      <c r="K25" s="26">
        <v>2E-3</v>
      </c>
      <c r="L25" s="26">
        <v>4.0000000000000001E-3</v>
      </c>
      <c r="M25" s="25">
        <v>1.2E-2</v>
      </c>
      <c r="N25" s="24">
        <v>1E-3</v>
      </c>
      <c r="O25" s="24">
        <v>1.7999999999999999E-2</v>
      </c>
      <c r="P25" s="24">
        <v>1.9E-2</v>
      </c>
      <c r="Q25" s="12"/>
      <c r="R25" s="3"/>
      <c r="S25" s="149"/>
      <c r="T25" s="149"/>
      <c r="U25" s="149"/>
      <c r="V25" s="152"/>
      <c r="W25" s="152"/>
      <c r="X25" s="152"/>
    </row>
    <row r="26" spans="1:24" ht="11.1" customHeight="1" x14ac:dyDescent="0.2">
      <c r="A26" s="35" t="s">
        <v>310</v>
      </c>
      <c r="B26" s="16" t="s">
        <v>311</v>
      </c>
      <c r="C26" s="22" t="s">
        <v>312</v>
      </c>
      <c r="D26" s="66">
        <v>28</v>
      </c>
      <c r="E26" s="66">
        <v>18546</v>
      </c>
      <c r="F26" s="66">
        <v>153</v>
      </c>
      <c r="G26" s="152">
        <v>16999</v>
      </c>
      <c r="H26" s="153">
        <v>58</v>
      </c>
      <c r="I26" s="66">
        <v>79</v>
      </c>
      <c r="J26" s="152">
        <v>720</v>
      </c>
      <c r="K26" s="66">
        <v>138</v>
      </c>
      <c r="L26" s="66">
        <v>45</v>
      </c>
      <c r="M26" s="152">
        <v>306</v>
      </c>
      <c r="N26" s="153">
        <v>48</v>
      </c>
      <c r="O26" s="16">
        <v>489</v>
      </c>
      <c r="P26" s="64">
        <v>568</v>
      </c>
      <c r="Q26" s="12"/>
      <c r="R26" s="64"/>
      <c r="S26" s="184"/>
      <c r="T26" s="184"/>
      <c r="U26" s="184"/>
      <c r="V26" s="152"/>
      <c r="W26" s="152"/>
      <c r="X26" s="152"/>
    </row>
    <row r="27" spans="1:24" s="21" customFormat="1" ht="11.1" customHeight="1" x14ac:dyDescent="0.2">
      <c r="A27" s="18"/>
      <c r="B27" s="19"/>
      <c r="C27" s="32"/>
      <c r="D27" s="6"/>
      <c r="E27" s="66"/>
      <c r="F27" s="26">
        <v>8.0000000000000002E-3</v>
      </c>
      <c r="G27" s="25">
        <v>0.91700000000000004</v>
      </c>
      <c r="H27" s="24">
        <v>3.0000000000000001E-3</v>
      </c>
      <c r="I27" s="26">
        <v>4.0000000000000001E-3</v>
      </c>
      <c r="J27" s="25">
        <v>3.9E-2</v>
      </c>
      <c r="K27" s="26">
        <v>7.0000000000000001E-3</v>
      </c>
      <c r="L27" s="26">
        <v>2E-3</v>
      </c>
      <c r="M27" s="25">
        <v>1.6E-2</v>
      </c>
      <c r="N27" s="24">
        <v>3.0000000000000001E-3</v>
      </c>
      <c r="O27" s="24">
        <v>2.5999999999999999E-2</v>
      </c>
      <c r="P27" s="24">
        <v>3.1E-2</v>
      </c>
      <c r="Q27" s="12"/>
      <c r="R27" s="3"/>
      <c r="S27" s="185"/>
      <c r="T27" s="185"/>
      <c r="U27" s="185"/>
      <c r="V27" s="152"/>
      <c r="W27" s="152"/>
      <c r="X27" s="152"/>
    </row>
    <row r="28" spans="1:24" ht="11.1" customHeight="1" x14ac:dyDescent="0.2">
      <c r="A28" s="35"/>
      <c r="B28" s="16"/>
      <c r="C28" s="36"/>
      <c r="D28" s="66"/>
      <c r="E28" s="66"/>
      <c r="F28" s="66"/>
      <c r="G28" s="152"/>
      <c r="H28" s="153"/>
      <c r="I28" s="66"/>
      <c r="J28" s="152"/>
      <c r="K28" s="66"/>
      <c r="L28" s="66"/>
      <c r="M28" s="152"/>
      <c r="N28" s="153"/>
      <c r="O28" s="16"/>
      <c r="P28" s="64"/>
      <c r="Q28" s="12"/>
      <c r="R28" s="64"/>
      <c r="S28" s="184"/>
      <c r="T28" s="184"/>
      <c r="U28" s="184"/>
      <c r="V28" s="152"/>
      <c r="W28" s="152"/>
      <c r="X28" s="152"/>
    </row>
    <row r="29" spans="1:24" ht="11.1" customHeight="1" x14ac:dyDescent="0.2">
      <c r="A29" s="35"/>
      <c r="B29" s="16"/>
      <c r="C29" s="36"/>
      <c r="D29" s="66"/>
      <c r="E29" s="66"/>
      <c r="F29" s="66"/>
      <c r="G29" s="152"/>
      <c r="H29" s="153"/>
      <c r="I29" s="66"/>
      <c r="J29" s="152"/>
      <c r="K29" s="66"/>
      <c r="L29" s="66"/>
      <c r="M29" s="152"/>
      <c r="N29" s="153"/>
      <c r="O29" s="16"/>
      <c r="P29" s="64"/>
      <c r="Q29" s="12"/>
      <c r="R29" s="64"/>
      <c r="S29" s="184"/>
      <c r="T29" s="184"/>
      <c r="U29" s="184"/>
      <c r="V29" s="152"/>
      <c r="W29" s="152"/>
      <c r="X29" s="152"/>
    </row>
    <row r="30" spans="1:24" ht="11.1" customHeight="1" x14ac:dyDescent="0.2">
      <c r="A30" s="35"/>
      <c r="B30" s="16"/>
      <c r="C30" s="36"/>
      <c r="D30" s="66"/>
      <c r="E30" s="66"/>
      <c r="F30" s="66"/>
      <c r="G30" s="152"/>
      <c r="H30" s="153"/>
      <c r="I30" s="66"/>
      <c r="J30" s="152"/>
      <c r="K30" s="66"/>
      <c r="L30" s="66"/>
      <c r="M30" s="152"/>
      <c r="N30" s="153"/>
      <c r="O30" s="16"/>
      <c r="P30" s="64"/>
      <c r="Q30" s="12"/>
      <c r="R30" s="64"/>
      <c r="S30" s="184"/>
      <c r="T30" s="184"/>
      <c r="U30" s="184"/>
      <c r="V30" s="152"/>
      <c r="W30" s="152"/>
      <c r="X30" s="152"/>
    </row>
    <row r="31" spans="1:24" ht="11.1" customHeight="1" x14ac:dyDescent="0.2">
      <c r="A31" s="35"/>
      <c r="B31" s="16"/>
      <c r="C31" s="36"/>
      <c r="D31" s="66"/>
      <c r="E31" s="66"/>
      <c r="F31" s="66"/>
      <c r="G31" s="152"/>
      <c r="H31" s="153"/>
      <c r="I31" s="66"/>
      <c r="J31" s="152"/>
      <c r="K31" s="66"/>
      <c r="L31" s="66"/>
      <c r="M31" s="152"/>
      <c r="N31" s="153"/>
      <c r="O31" s="16"/>
      <c r="P31" s="64"/>
      <c r="Q31" s="12"/>
      <c r="R31" s="64"/>
      <c r="S31" s="184"/>
      <c r="T31" s="184"/>
      <c r="U31" s="184"/>
      <c r="V31" s="152"/>
      <c r="W31" s="152"/>
      <c r="X31" s="152"/>
    </row>
    <row r="32" spans="1:24" ht="11.1" customHeight="1" x14ac:dyDescent="0.2">
      <c r="A32" s="35"/>
      <c r="B32" s="16"/>
      <c r="C32" s="36"/>
      <c r="D32" s="66"/>
      <c r="E32" s="66"/>
      <c r="F32" s="66"/>
      <c r="G32" s="152"/>
      <c r="H32" s="153"/>
      <c r="I32" s="66"/>
      <c r="J32" s="152"/>
      <c r="K32" s="66"/>
      <c r="L32" s="66"/>
      <c r="M32" s="152"/>
      <c r="N32" s="153"/>
      <c r="O32" s="16"/>
      <c r="P32" s="64"/>
      <c r="Q32" s="12"/>
      <c r="R32" s="64"/>
      <c r="S32" s="184"/>
      <c r="T32" s="184"/>
      <c r="U32" s="184"/>
      <c r="V32" s="152"/>
      <c r="W32" s="152"/>
      <c r="X32" s="152"/>
    </row>
    <row r="33" spans="1:24" ht="11.1" customHeight="1" x14ac:dyDescent="0.2">
      <c r="A33" s="35"/>
      <c r="B33" s="16"/>
      <c r="C33" s="36"/>
      <c r="D33" s="66"/>
      <c r="E33" s="66"/>
      <c r="F33" s="66"/>
      <c r="G33" s="152"/>
      <c r="H33" s="153"/>
      <c r="I33" s="66"/>
      <c r="J33" s="152"/>
      <c r="K33" s="66"/>
      <c r="L33" s="66"/>
      <c r="M33" s="152"/>
      <c r="N33" s="153"/>
      <c r="O33" s="16"/>
      <c r="P33" s="64"/>
      <c r="Q33" s="12"/>
      <c r="R33" s="64"/>
      <c r="S33" s="184"/>
      <c r="T33" s="184"/>
      <c r="U33" s="184"/>
      <c r="V33" s="152"/>
      <c r="W33" s="152"/>
      <c r="X33" s="152"/>
    </row>
    <row r="34" spans="1:24" ht="11.1" customHeight="1" x14ac:dyDescent="0.2">
      <c r="A34" s="35"/>
      <c r="B34" s="16"/>
      <c r="C34" s="36"/>
      <c r="D34" s="66"/>
      <c r="E34" s="66"/>
      <c r="F34" s="66"/>
      <c r="G34" s="152"/>
      <c r="H34" s="153"/>
      <c r="I34" s="66"/>
      <c r="J34" s="152"/>
      <c r="K34" s="66"/>
      <c r="L34" s="66"/>
      <c r="M34" s="152"/>
      <c r="N34" s="153"/>
      <c r="O34" s="16"/>
      <c r="P34" s="64"/>
      <c r="Q34" s="12"/>
      <c r="R34" s="64"/>
      <c r="S34" s="184"/>
      <c r="T34" s="184"/>
      <c r="U34" s="184"/>
      <c r="V34" s="152"/>
      <c r="W34" s="152"/>
      <c r="X34" s="152"/>
    </row>
    <row r="35" spans="1:24" ht="11.1" customHeight="1" x14ac:dyDescent="0.2">
      <c r="A35" s="35"/>
      <c r="B35" s="16"/>
      <c r="C35" s="36"/>
      <c r="D35" s="66"/>
      <c r="E35" s="66"/>
      <c r="F35" s="66"/>
      <c r="G35" s="152"/>
      <c r="H35" s="153"/>
      <c r="I35" s="66"/>
      <c r="J35" s="152"/>
      <c r="K35" s="66"/>
      <c r="L35" s="66"/>
      <c r="M35" s="152"/>
      <c r="N35" s="153"/>
      <c r="O35" s="16"/>
      <c r="P35" s="64"/>
      <c r="Q35" s="12"/>
      <c r="R35" s="64"/>
      <c r="S35" s="184"/>
      <c r="T35" s="184"/>
      <c r="U35" s="184"/>
      <c r="V35" s="152"/>
      <c r="W35" s="152"/>
      <c r="X35" s="152"/>
    </row>
    <row r="36" spans="1:24" ht="11.1" customHeight="1" x14ac:dyDescent="0.2">
      <c r="A36" s="35"/>
      <c r="B36" s="16"/>
      <c r="C36" s="36"/>
      <c r="D36" s="66"/>
      <c r="E36" s="66"/>
      <c r="F36" s="66"/>
      <c r="G36" s="152"/>
      <c r="H36" s="153"/>
      <c r="I36" s="66"/>
      <c r="J36" s="152"/>
      <c r="K36" s="66"/>
      <c r="L36" s="66"/>
      <c r="M36" s="152"/>
      <c r="N36" s="153"/>
      <c r="O36" s="16"/>
      <c r="P36" s="64"/>
      <c r="Q36" s="12"/>
      <c r="R36" s="64"/>
      <c r="S36" s="184"/>
      <c r="T36" s="184"/>
      <c r="U36" s="184"/>
      <c r="V36" s="152"/>
      <c r="W36" s="152"/>
      <c r="X36" s="152"/>
    </row>
    <row r="37" spans="1:24" ht="11.1" customHeight="1" x14ac:dyDescent="0.2">
      <c r="A37" s="35"/>
      <c r="B37" s="16"/>
      <c r="C37" s="36"/>
      <c r="D37" s="66"/>
      <c r="E37" s="66"/>
      <c r="F37" s="66"/>
      <c r="G37" s="152"/>
      <c r="H37" s="153"/>
      <c r="I37" s="66"/>
      <c r="J37" s="152"/>
      <c r="K37" s="66"/>
      <c r="L37" s="66"/>
      <c r="M37" s="152"/>
      <c r="N37" s="153"/>
      <c r="O37" s="16"/>
      <c r="P37" s="64"/>
      <c r="Q37" s="12"/>
      <c r="R37" s="64"/>
      <c r="S37" s="184"/>
      <c r="T37" s="184"/>
      <c r="U37" s="184"/>
      <c r="V37" s="152"/>
      <c r="W37" s="152"/>
      <c r="X37" s="152"/>
    </row>
    <row r="38" spans="1:24" ht="11.1" customHeight="1" x14ac:dyDescent="0.2">
      <c r="A38" s="35"/>
      <c r="B38" s="16"/>
      <c r="C38" s="36"/>
      <c r="D38" s="66"/>
      <c r="E38" s="66"/>
      <c r="F38" s="66"/>
      <c r="G38" s="152"/>
      <c r="H38" s="153"/>
      <c r="I38" s="66"/>
      <c r="J38" s="152"/>
      <c r="K38" s="66"/>
      <c r="L38" s="66"/>
      <c r="M38" s="152"/>
      <c r="N38" s="153"/>
      <c r="O38" s="16"/>
      <c r="P38" s="64"/>
      <c r="Q38" s="12"/>
      <c r="R38" s="64"/>
      <c r="S38" s="184"/>
      <c r="T38" s="184"/>
      <c r="U38" s="184"/>
      <c r="V38" s="152"/>
      <c r="W38" s="152"/>
      <c r="X38" s="152"/>
    </row>
    <row r="39" spans="1:24" ht="11.1" customHeight="1" x14ac:dyDescent="0.2">
      <c r="A39" s="35"/>
      <c r="B39" s="16"/>
      <c r="C39" s="36"/>
      <c r="D39" s="66"/>
      <c r="E39" s="66"/>
      <c r="F39" s="66"/>
      <c r="G39" s="152"/>
      <c r="H39" s="153"/>
      <c r="I39" s="66"/>
      <c r="J39" s="152"/>
      <c r="K39" s="66"/>
      <c r="L39" s="66"/>
      <c r="M39" s="152"/>
      <c r="N39" s="153"/>
      <c r="O39" s="16"/>
      <c r="P39" s="64"/>
      <c r="Q39" s="12"/>
      <c r="R39" s="64"/>
      <c r="S39" s="184"/>
      <c r="T39" s="184"/>
      <c r="U39" s="184"/>
      <c r="V39" s="152"/>
      <c r="W39" s="152"/>
      <c r="X39" s="152"/>
    </row>
    <row r="40" spans="1:24" ht="11.1" customHeight="1" x14ac:dyDescent="0.2">
      <c r="A40" s="35"/>
      <c r="B40" s="16"/>
      <c r="C40" s="36"/>
      <c r="D40" s="66"/>
      <c r="E40" s="66"/>
      <c r="F40" s="66"/>
      <c r="G40" s="152"/>
      <c r="H40" s="153"/>
      <c r="I40" s="66"/>
      <c r="J40" s="152"/>
      <c r="K40" s="66"/>
      <c r="L40" s="66"/>
      <c r="M40" s="152"/>
      <c r="N40" s="153"/>
      <c r="O40" s="16"/>
      <c r="P40" s="64"/>
      <c r="Q40" s="12"/>
      <c r="R40" s="64"/>
      <c r="S40" s="184"/>
      <c r="T40" s="184"/>
      <c r="U40" s="184"/>
      <c r="V40" s="152"/>
      <c r="W40" s="152"/>
      <c r="X40" s="152"/>
    </row>
    <row r="41" spans="1:24" ht="11.1" customHeight="1" x14ac:dyDescent="0.2">
      <c r="A41" s="35"/>
      <c r="B41" s="16"/>
      <c r="C41" s="36"/>
      <c r="D41" s="66"/>
      <c r="E41" s="66"/>
      <c r="F41" s="66"/>
      <c r="G41" s="152"/>
      <c r="H41" s="153"/>
      <c r="I41" s="66"/>
      <c r="J41" s="152"/>
      <c r="K41" s="66"/>
      <c r="L41" s="66"/>
      <c r="M41" s="152"/>
      <c r="N41" s="153"/>
      <c r="O41" s="16"/>
      <c r="P41" s="64"/>
      <c r="Q41" s="12"/>
      <c r="R41" s="64"/>
      <c r="S41" s="184"/>
      <c r="T41" s="184"/>
      <c r="U41" s="184"/>
      <c r="V41" s="152"/>
      <c r="W41" s="152"/>
      <c r="X41" s="152"/>
    </row>
    <row r="42" spans="1:24" ht="11.1" customHeight="1" x14ac:dyDescent="0.2">
      <c r="A42" s="35"/>
      <c r="B42" s="16"/>
      <c r="C42" s="36"/>
      <c r="D42" s="66"/>
      <c r="E42" s="66"/>
      <c r="F42" s="66"/>
      <c r="G42" s="152"/>
      <c r="H42" s="153"/>
      <c r="I42" s="66"/>
      <c r="J42" s="152"/>
      <c r="K42" s="66"/>
      <c r="L42" s="66"/>
      <c r="M42" s="152"/>
      <c r="N42" s="153"/>
      <c r="O42" s="16"/>
      <c r="P42" s="64"/>
      <c r="Q42" s="12"/>
      <c r="R42" s="64"/>
      <c r="S42" s="184"/>
      <c r="T42" s="184"/>
      <c r="U42" s="184"/>
      <c r="V42" s="152"/>
      <c r="W42" s="152"/>
      <c r="X42" s="152"/>
    </row>
    <row r="43" spans="1:24" ht="11.1" customHeight="1" x14ac:dyDescent="0.2">
      <c r="A43" s="35"/>
      <c r="B43" s="16"/>
      <c r="C43" s="36"/>
      <c r="D43" s="66"/>
      <c r="E43" s="66"/>
      <c r="F43" s="66"/>
      <c r="G43" s="152"/>
      <c r="H43" s="153"/>
      <c r="I43" s="66"/>
      <c r="J43" s="152"/>
      <c r="K43" s="66"/>
      <c r="L43" s="66"/>
      <c r="M43" s="152"/>
      <c r="N43" s="153"/>
      <c r="O43" s="16"/>
      <c r="P43" s="64"/>
      <c r="Q43" s="12"/>
      <c r="R43" s="64"/>
      <c r="S43" s="184"/>
      <c r="T43" s="184"/>
      <c r="U43" s="184"/>
      <c r="V43" s="152"/>
      <c r="W43" s="152"/>
      <c r="X43" s="152"/>
    </row>
    <row r="44" spans="1:24" ht="11.1" customHeight="1" x14ac:dyDescent="0.2">
      <c r="A44" s="35"/>
      <c r="B44" s="16"/>
      <c r="C44" s="36"/>
      <c r="D44" s="66"/>
      <c r="E44" s="66"/>
      <c r="F44" s="66"/>
      <c r="G44" s="152"/>
      <c r="H44" s="153"/>
      <c r="I44" s="66"/>
      <c r="J44" s="152"/>
      <c r="K44" s="66"/>
      <c r="L44" s="66"/>
      <c r="M44" s="152"/>
      <c r="N44" s="153"/>
      <c r="O44" s="16"/>
      <c r="P44" s="64"/>
      <c r="Q44" s="12"/>
      <c r="R44" s="64"/>
      <c r="S44" s="184"/>
      <c r="T44" s="184"/>
      <c r="U44" s="184"/>
      <c r="V44" s="152"/>
      <c r="W44" s="152"/>
      <c r="X44" s="152"/>
    </row>
    <row r="45" spans="1:24" ht="11.1" customHeight="1" x14ac:dyDescent="0.2">
      <c r="A45" s="35"/>
      <c r="B45" s="16"/>
      <c r="C45" s="36"/>
      <c r="D45" s="66"/>
      <c r="E45" s="66"/>
      <c r="F45" s="66"/>
      <c r="G45" s="152"/>
      <c r="H45" s="153"/>
      <c r="I45" s="66"/>
      <c r="J45" s="152"/>
      <c r="K45" s="66"/>
      <c r="L45" s="66"/>
      <c r="M45" s="152"/>
      <c r="N45" s="153"/>
      <c r="O45" s="16"/>
      <c r="P45" s="64"/>
      <c r="Q45" s="12"/>
      <c r="R45" s="64"/>
      <c r="S45" s="184"/>
      <c r="T45" s="184"/>
      <c r="U45" s="184"/>
      <c r="V45" s="152"/>
      <c r="W45" s="152"/>
      <c r="X45" s="152"/>
    </row>
    <row r="46" spans="1:24" ht="11.1" customHeight="1" x14ac:dyDescent="0.2">
      <c r="A46" s="35"/>
      <c r="B46" s="16"/>
      <c r="C46" s="36"/>
      <c r="D46" s="66"/>
      <c r="E46" s="66"/>
      <c r="F46" s="66"/>
      <c r="G46" s="152"/>
      <c r="H46" s="153"/>
      <c r="I46" s="66"/>
      <c r="J46" s="152"/>
      <c r="K46" s="66"/>
      <c r="L46" s="66"/>
      <c r="M46" s="152"/>
      <c r="N46" s="153"/>
      <c r="O46" s="16"/>
      <c r="P46" s="64"/>
      <c r="Q46" s="12"/>
      <c r="R46" s="64"/>
      <c r="S46" s="184"/>
      <c r="T46" s="184"/>
      <c r="U46" s="184"/>
      <c r="V46" s="152"/>
      <c r="W46" s="152"/>
      <c r="X46" s="152"/>
    </row>
    <row r="47" spans="1:24" ht="11.1" customHeight="1" x14ac:dyDescent="0.2">
      <c r="A47" s="35"/>
      <c r="B47" s="16"/>
      <c r="C47" s="36"/>
      <c r="D47" s="66"/>
      <c r="E47" s="66"/>
      <c r="F47" s="66"/>
      <c r="G47" s="152"/>
      <c r="H47" s="153"/>
      <c r="I47" s="66"/>
      <c r="J47" s="152"/>
      <c r="K47" s="66"/>
      <c r="L47" s="66"/>
      <c r="M47" s="152"/>
      <c r="N47" s="153"/>
      <c r="O47" s="16"/>
      <c r="P47" s="64"/>
      <c r="Q47" s="12"/>
      <c r="R47" s="64"/>
      <c r="S47" s="184"/>
      <c r="T47" s="184"/>
      <c r="U47" s="184"/>
      <c r="V47" s="152"/>
      <c r="W47" s="152"/>
      <c r="X47" s="152"/>
    </row>
    <row r="48" spans="1:24" ht="11.1" customHeight="1" x14ac:dyDescent="0.2">
      <c r="A48" s="35"/>
      <c r="B48" s="16"/>
      <c r="C48" s="36"/>
      <c r="D48" s="66"/>
      <c r="E48" s="66"/>
      <c r="F48" s="66"/>
      <c r="G48" s="152"/>
      <c r="H48" s="153"/>
      <c r="I48" s="66"/>
      <c r="J48" s="152"/>
      <c r="K48" s="66"/>
      <c r="L48" s="66"/>
      <c r="M48" s="152"/>
      <c r="N48" s="153"/>
      <c r="O48" s="16"/>
      <c r="P48" s="64"/>
      <c r="Q48" s="12"/>
      <c r="R48" s="64"/>
      <c r="S48" s="184"/>
      <c r="T48" s="184"/>
      <c r="U48" s="184"/>
      <c r="V48" s="152"/>
      <c r="W48" s="152"/>
      <c r="X48" s="152"/>
    </row>
    <row r="49" spans="1:24" ht="11.1" customHeight="1" x14ac:dyDescent="0.2">
      <c r="A49" s="35"/>
      <c r="B49" s="16"/>
      <c r="C49" s="36"/>
      <c r="D49" s="66"/>
      <c r="E49" s="66"/>
      <c r="F49" s="66"/>
      <c r="G49" s="152"/>
      <c r="H49" s="153"/>
      <c r="I49" s="66"/>
      <c r="J49" s="152"/>
      <c r="K49" s="66"/>
      <c r="L49" s="66"/>
      <c r="M49" s="152"/>
      <c r="N49" s="153"/>
      <c r="O49" s="16"/>
      <c r="P49" s="64"/>
      <c r="Q49" s="12"/>
      <c r="R49" s="64"/>
      <c r="S49" s="184"/>
      <c r="T49" s="184"/>
      <c r="U49" s="184"/>
      <c r="V49" s="152"/>
      <c r="W49" s="152"/>
      <c r="X49" s="152"/>
    </row>
    <row r="50" spans="1:24" ht="11.1" customHeight="1" x14ac:dyDescent="0.2">
      <c r="A50" s="35"/>
      <c r="B50" s="16"/>
      <c r="C50" s="36"/>
      <c r="D50" s="66"/>
      <c r="E50" s="66"/>
      <c r="F50" s="66"/>
      <c r="G50" s="152"/>
      <c r="H50" s="153"/>
      <c r="I50" s="66"/>
      <c r="J50" s="152"/>
      <c r="K50" s="66"/>
      <c r="L50" s="66"/>
      <c r="M50" s="152"/>
      <c r="N50" s="153"/>
      <c r="O50" s="16"/>
      <c r="P50" s="64"/>
      <c r="Q50" s="12"/>
      <c r="R50" s="64"/>
      <c r="S50" s="184"/>
      <c r="T50" s="184"/>
      <c r="U50" s="184"/>
      <c r="V50" s="152"/>
      <c r="W50" s="152"/>
      <c r="X50" s="152"/>
    </row>
    <row r="51" spans="1:24" ht="11.1" customHeight="1" x14ac:dyDescent="0.2">
      <c r="A51" s="35"/>
      <c r="B51" s="16"/>
      <c r="C51" s="36"/>
      <c r="D51" s="66"/>
      <c r="E51" s="66"/>
      <c r="F51" s="66"/>
      <c r="G51" s="152"/>
      <c r="H51" s="153"/>
      <c r="I51" s="66"/>
      <c r="J51" s="152"/>
      <c r="K51" s="66"/>
      <c r="L51" s="66"/>
      <c r="M51" s="152"/>
      <c r="N51" s="153"/>
      <c r="O51" s="16"/>
      <c r="P51" s="64"/>
      <c r="Q51" s="12"/>
      <c r="R51" s="64"/>
      <c r="S51" s="184"/>
      <c r="T51" s="184"/>
      <c r="U51" s="184"/>
      <c r="V51" s="152"/>
      <c r="W51" s="152"/>
      <c r="X51" s="152"/>
    </row>
    <row r="52" spans="1:24" ht="11.1" customHeight="1" x14ac:dyDescent="0.2">
      <c r="A52" s="35"/>
      <c r="B52" s="16"/>
      <c r="C52" s="36"/>
      <c r="D52" s="66"/>
      <c r="E52" s="66"/>
      <c r="F52" s="66"/>
      <c r="G52" s="152"/>
      <c r="H52" s="153"/>
      <c r="I52" s="66"/>
      <c r="J52" s="152"/>
      <c r="K52" s="66"/>
      <c r="L52" s="66"/>
      <c r="M52" s="152"/>
      <c r="N52" s="153"/>
      <c r="O52" s="16"/>
      <c r="P52" s="64"/>
      <c r="Q52" s="12"/>
      <c r="R52" s="64"/>
      <c r="S52" s="184"/>
      <c r="T52" s="184"/>
      <c r="U52" s="184"/>
      <c r="V52" s="152"/>
      <c r="W52" s="152"/>
      <c r="X52" s="152"/>
    </row>
    <row r="53" spans="1:24" ht="11.1" customHeight="1" x14ac:dyDescent="0.2">
      <c r="A53" s="35"/>
      <c r="B53" s="16"/>
      <c r="C53" s="36"/>
      <c r="D53" s="66"/>
      <c r="E53" s="66"/>
      <c r="F53" s="66"/>
      <c r="G53" s="152"/>
      <c r="H53" s="153"/>
      <c r="I53" s="66"/>
      <c r="J53" s="152"/>
      <c r="K53" s="66"/>
      <c r="L53" s="66"/>
      <c r="M53" s="152"/>
      <c r="N53" s="153"/>
      <c r="O53" s="16"/>
      <c r="P53" s="64"/>
      <c r="Q53" s="12"/>
      <c r="R53" s="64"/>
      <c r="S53" s="184"/>
      <c r="T53" s="184"/>
      <c r="U53" s="184"/>
      <c r="V53" s="152"/>
      <c r="W53" s="152"/>
      <c r="X53" s="152"/>
    </row>
    <row r="54" spans="1:24" ht="11.1" customHeight="1" x14ac:dyDescent="0.2">
      <c r="A54" s="35"/>
      <c r="B54" s="16"/>
      <c r="C54" s="36"/>
      <c r="D54" s="66"/>
      <c r="E54" s="66"/>
      <c r="F54" s="66"/>
      <c r="G54" s="152"/>
      <c r="H54" s="153"/>
      <c r="I54" s="66"/>
      <c r="J54" s="152"/>
      <c r="K54" s="66"/>
      <c r="L54" s="66"/>
      <c r="M54" s="152"/>
      <c r="N54" s="153"/>
      <c r="O54" s="16"/>
      <c r="P54" s="64"/>
      <c r="Q54" s="12"/>
      <c r="R54" s="64"/>
      <c r="S54" s="184"/>
      <c r="T54" s="184"/>
      <c r="U54" s="184"/>
      <c r="V54" s="152"/>
      <c r="W54" s="152"/>
      <c r="X54" s="152"/>
    </row>
    <row r="55" spans="1:24" ht="11.1" customHeight="1" x14ac:dyDescent="0.2">
      <c r="A55" s="35"/>
      <c r="B55" s="16"/>
      <c r="C55" s="36"/>
      <c r="D55" s="66"/>
      <c r="E55" s="66"/>
      <c r="F55" s="66"/>
      <c r="G55" s="152"/>
      <c r="H55" s="153"/>
      <c r="I55" s="66"/>
      <c r="J55" s="152"/>
      <c r="K55" s="66"/>
      <c r="L55" s="66"/>
      <c r="M55" s="152"/>
      <c r="N55" s="153"/>
      <c r="O55" s="16"/>
      <c r="P55" s="64"/>
      <c r="Q55" s="12"/>
      <c r="R55" s="64"/>
      <c r="S55" s="184"/>
      <c r="T55" s="184"/>
      <c r="U55" s="184"/>
      <c r="V55" s="152"/>
      <c r="W55" s="152"/>
      <c r="X55" s="152"/>
    </row>
    <row r="56" spans="1:24" ht="11.1" customHeight="1" x14ac:dyDescent="0.2">
      <c r="A56" s="35"/>
      <c r="B56" s="16"/>
      <c r="C56" s="36"/>
      <c r="D56" s="66"/>
      <c r="E56" s="66"/>
      <c r="F56" s="66"/>
      <c r="G56" s="152"/>
      <c r="H56" s="153"/>
      <c r="I56" s="66"/>
      <c r="J56" s="152"/>
      <c r="K56" s="66"/>
      <c r="L56" s="66"/>
      <c r="M56" s="152"/>
      <c r="N56" s="153"/>
      <c r="O56" s="16"/>
      <c r="P56" s="64"/>
      <c r="Q56" s="12"/>
      <c r="R56" s="64"/>
      <c r="S56" s="184"/>
      <c r="T56" s="184"/>
      <c r="U56" s="184"/>
      <c r="V56" s="152"/>
      <c r="W56" s="152"/>
      <c r="X56" s="152"/>
    </row>
    <row r="57" spans="1:24" ht="11.1" customHeight="1" x14ac:dyDescent="0.2">
      <c r="A57" s="35"/>
      <c r="B57" s="16"/>
      <c r="C57" s="36"/>
      <c r="D57" s="66"/>
      <c r="E57" s="66"/>
      <c r="F57" s="66"/>
      <c r="G57" s="152"/>
      <c r="H57" s="153"/>
      <c r="I57" s="66"/>
      <c r="J57" s="152"/>
      <c r="K57" s="66"/>
      <c r="L57" s="66"/>
      <c r="M57" s="152"/>
      <c r="N57" s="153"/>
      <c r="O57" s="16"/>
      <c r="P57" s="64"/>
      <c r="Q57" s="12"/>
      <c r="R57" s="64"/>
      <c r="S57" s="184"/>
      <c r="T57" s="184"/>
      <c r="U57" s="184"/>
      <c r="V57" s="152"/>
      <c r="W57" s="152"/>
      <c r="X57" s="152"/>
    </row>
    <row r="58" spans="1:24" ht="11.1" customHeight="1" x14ac:dyDescent="0.2">
      <c r="A58" s="35"/>
      <c r="B58" s="16"/>
      <c r="C58" s="36"/>
      <c r="D58" s="66"/>
      <c r="E58" s="66"/>
      <c r="F58" s="66"/>
      <c r="G58" s="152"/>
      <c r="H58" s="153"/>
      <c r="I58" s="66"/>
      <c r="J58" s="152"/>
      <c r="K58" s="66"/>
      <c r="L58" s="66"/>
      <c r="M58" s="152"/>
      <c r="N58" s="153"/>
      <c r="O58" s="16"/>
      <c r="P58" s="64"/>
      <c r="Q58" s="12"/>
      <c r="R58" s="64"/>
      <c r="S58" s="184"/>
      <c r="T58" s="184"/>
      <c r="U58" s="184"/>
      <c r="V58" s="152"/>
      <c r="W58" s="152"/>
      <c r="X58" s="152"/>
    </row>
    <row r="59" spans="1:24" ht="11.1" customHeight="1" x14ac:dyDescent="0.2">
      <c r="A59" s="35"/>
      <c r="B59" s="16"/>
      <c r="C59" s="36"/>
      <c r="D59" s="66"/>
      <c r="E59" s="66"/>
      <c r="F59" s="66"/>
      <c r="G59" s="152"/>
      <c r="H59" s="153"/>
      <c r="I59" s="66"/>
      <c r="J59" s="152"/>
      <c r="K59" s="66"/>
      <c r="L59" s="66"/>
      <c r="M59" s="152"/>
      <c r="N59" s="153"/>
      <c r="O59" s="16"/>
      <c r="P59" s="64"/>
      <c r="Q59" s="12"/>
      <c r="R59" s="64"/>
      <c r="S59" s="184"/>
      <c r="T59" s="184"/>
      <c r="U59" s="184"/>
      <c r="V59" s="152"/>
      <c r="W59" s="152"/>
      <c r="X59" s="152"/>
    </row>
    <row r="60" spans="1:24" ht="11.1" customHeight="1" x14ac:dyDescent="0.2">
      <c r="A60" s="35"/>
      <c r="B60" s="16"/>
      <c r="C60" s="36"/>
      <c r="D60" s="66"/>
      <c r="E60" s="66"/>
      <c r="F60" s="66"/>
      <c r="G60" s="152"/>
      <c r="H60" s="153"/>
      <c r="I60" s="66"/>
      <c r="J60" s="152"/>
      <c r="K60" s="66"/>
      <c r="L60" s="66"/>
      <c r="M60" s="152"/>
      <c r="N60" s="153"/>
      <c r="O60" s="16"/>
      <c r="P60" s="64"/>
      <c r="Q60" s="12"/>
      <c r="R60" s="64"/>
      <c r="S60" s="184"/>
      <c r="T60" s="184"/>
      <c r="U60" s="184"/>
      <c r="V60" s="152"/>
      <c r="W60" s="152"/>
      <c r="X60" s="152"/>
    </row>
    <row r="61" spans="1:24" ht="77.25" customHeight="1" x14ac:dyDescent="0.2">
      <c r="A61" s="35"/>
      <c r="B61" s="16"/>
      <c r="C61" s="36"/>
      <c r="D61" s="66"/>
      <c r="E61" s="66"/>
      <c r="F61" s="66"/>
      <c r="G61" s="152"/>
      <c r="H61" s="153"/>
      <c r="I61" s="66"/>
      <c r="J61" s="152"/>
      <c r="K61" s="66"/>
      <c r="L61" s="66"/>
      <c r="M61" s="152"/>
      <c r="N61" s="153"/>
      <c r="O61" s="16"/>
      <c r="P61" s="64"/>
      <c r="Q61" s="12"/>
      <c r="R61" s="64"/>
      <c r="S61" s="184"/>
      <c r="T61" s="184"/>
      <c r="U61" s="184"/>
      <c r="V61" s="152"/>
      <c r="W61" s="152"/>
      <c r="X61" s="152"/>
    </row>
    <row r="62" spans="1:24" ht="11.1" customHeight="1" x14ac:dyDescent="0.2">
      <c r="A62" s="35"/>
      <c r="B62" s="16"/>
      <c r="C62" s="36"/>
      <c r="D62" s="66"/>
      <c r="E62" s="66"/>
      <c r="F62" s="66"/>
      <c r="G62" s="152"/>
      <c r="H62" s="153"/>
      <c r="I62" s="66"/>
      <c r="J62" s="152"/>
      <c r="K62" s="66"/>
      <c r="L62" s="66"/>
      <c r="M62" s="152"/>
      <c r="N62" s="153"/>
      <c r="O62" s="16"/>
      <c r="P62" s="64"/>
      <c r="Q62" s="12"/>
      <c r="R62" s="64"/>
      <c r="S62" s="184"/>
      <c r="T62" s="184"/>
      <c r="U62" s="184"/>
      <c r="V62" s="152"/>
      <c r="W62" s="152"/>
      <c r="X62" s="152"/>
    </row>
    <row r="63" spans="1:24" ht="11.1" customHeight="1" x14ac:dyDescent="0.2">
      <c r="A63" s="35"/>
      <c r="B63" s="16"/>
      <c r="C63" s="36"/>
      <c r="D63" s="66"/>
      <c r="E63" s="66"/>
      <c r="F63" s="66"/>
      <c r="G63" s="152"/>
      <c r="H63" s="153"/>
      <c r="I63" s="66"/>
      <c r="J63" s="152"/>
      <c r="K63" s="66"/>
      <c r="L63" s="66"/>
      <c r="M63" s="152"/>
      <c r="N63" s="153"/>
      <c r="O63" s="16"/>
      <c r="P63" s="64"/>
      <c r="Q63" s="12"/>
      <c r="R63" s="64"/>
      <c r="S63" s="184"/>
      <c r="T63" s="184"/>
      <c r="U63" s="184"/>
      <c r="V63" s="152"/>
      <c r="W63" s="152"/>
      <c r="X63" s="152"/>
    </row>
    <row r="64" spans="1:24" ht="11.1" customHeight="1" x14ac:dyDescent="0.2">
      <c r="A64" s="35"/>
      <c r="B64" s="16"/>
      <c r="C64" s="36"/>
      <c r="D64" s="66"/>
      <c r="E64" s="66"/>
      <c r="F64" s="66"/>
      <c r="G64" s="152"/>
      <c r="H64" s="153"/>
      <c r="I64" s="66"/>
      <c r="J64" s="152"/>
      <c r="K64" s="66"/>
      <c r="L64" s="66"/>
      <c r="M64" s="152"/>
      <c r="N64" s="153"/>
      <c r="O64" s="16"/>
      <c r="P64" s="64"/>
      <c r="Q64" s="12"/>
      <c r="R64" s="64"/>
      <c r="S64" s="184"/>
      <c r="T64" s="184"/>
      <c r="U64" s="184"/>
      <c r="V64" s="152"/>
      <c r="W64" s="152"/>
      <c r="X64" s="152"/>
    </row>
    <row r="65" spans="1:24" ht="11.1" customHeight="1" x14ac:dyDescent="0.2">
      <c r="A65" s="35"/>
      <c r="B65" s="16"/>
      <c r="C65" s="36"/>
      <c r="D65" s="66"/>
      <c r="E65" s="66"/>
      <c r="F65" s="66"/>
      <c r="G65" s="152"/>
      <c r="H65" s="153"/>
      <c r="I65" s="66"/>
      <c r="J65" s="152"/>
      <c r="K65" s="66"/>
      <c r="L65" s="66"/>
      <c r="M65" s="152"/>
      <c r="N65" s="153"/>
      <c r="O65" s="16"/>
      <c r="P65" s="64"/>
      <c r="Q65" s="12"/>
      <c r="R65" s="64"/>
      <c r="S65" s="184"/>
      <c r="T65" s="184"/>
      <c r="U65" s="184"/>
      <c r="V65" s="152"/>
      <c r="W65" s="152"/>
      <c r="X65" s="152"/>
    </row>
    <row r="66" spans="1:24" ht="11.1" customHeight="1" x14ac:dyDescent="0.2">
      <c r="A66" s="35"/>
      <c r="B66" s="16"/>
      <c r="C66" s="36"/>
      <c r="D66" s="66"/>
      <c r="E66" s="66"/>
      <c r="F66" s="66"/>
      <c r="G66" s="152"/>
      <c r="H66" s="153"/>
      <c r="I66" s="66"/>
      <c r="J66" s="152"/>
      <c r="K66" s="66"/>
      <c r="L66" s="66"/>
      <c r="M66" s="152"/>
      <c r="N66" s="153"/>
      <c r="O66" s="16"/>
      <c r="P66" s="64"/>
      <c r="Q66" s="12"/>
      <c r="R66" s="64"/>
      <c r="S66" s="184"/>
      <c r="T66" s="184"/>
      <c r="U66" s="184"/>
      <c r="V66" s="152"/>
      <c r="W66" s="152"/>
      <c r="X66" s="152"/>
    </row>
    <row r="67" spans="1:24" s="21" customFormat="1" ht="11.1" customHeight="1" thickBot="1" x14ac:dyDescent="0.25">
      <c r="A67" s="53"/>
      <c r="B67" s="54"/>
      <c r="C67" s="55"/>
      <c r="D67" s="56"/>
      <c r="E67" s="88"/>
      <c r="F67" s="59"/>
      <c r="G67" s="58"/>
      <c r="H67" s="57"/>
      <c r="I67" s="59"/>
      <c r="J67" s="58"/>
      <c r="K67" s="59"/>
      <c r="L67" s="59"/>
      <c r="M67" s="58"/>
      <c r="N67" s="57"/>
      <c r="O67" s="57"/>
      <c r="P67" s="60"/>
      <c r="Q67" s="12"/>
      <c r="R67" s="3"/>
      <c r="S67" s="185"/>
      <c r="T67" s="185"/>
      <c r="U67" s="185"/>
      <c r="V67" s="152"/>
      <c r="W67" s="152"/>
      <c r="X67" s="152"/>
    </row>
    <row r="68" spans="1:24" ht="12" customHeight="1" x14ac:dyDescent="0.2">
      <c r="A68" s="99" t="s">
        <v>602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80" t="s">
        <v>584</v>
      </c>
      <c r="Q68" s="3"/>
      <c r="S68"/>
      <c r="T68"/>
      <c r="U68"/>
      <c r="V68" s="152">
        <f>BW_DTV_GQ!G127</f>
        <v>0</v>
      </c>
      <c r="W68" s="152">
        <f>BW_DTV_GQ!M127</f>
        <v>0</v>
      </c>
      <c r="X68" s="152">
        <f>BW_DTV_GQ!E127</f>
        <v>0</v>
      </c>
    </row>
    <row r="69" spans="1:24" ht="9.75" customHeight="1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42"/>
      <c r="O69" s="242"/>
      <c r="P69" s="242"/>
      <c r="Q69" s="11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24" ht="8.6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24" ht="8.6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24" ht="8.6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24" ht="9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24" ht="9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24" ht="9" customHeight="1" x14ac:dyDescent="0.2"/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1"/>
      <c r="Q77" s="11"/>
    </row>
    <row r="78" spans="1:24" ht="9" customHeight="1" x14ac:dyDescent="0.2">
      <c r="A78" s="10"/>
      <c r="B78" s="10"/>
      <c r="C78" s="10"/>
      <c r="D78" s="10"/>
      <c r="E78" s="10"/>
      <c r="F78" s="10"/>
      <c r="G78" s="17"/>
      <c r="H78" s="17"/>
      <c r="I78" s="17"/>
      <c r="J78" s="17"/>
      <c r="K78" s="17"/>
      <c r="L78" s="17"/>
      <c r="M78" s="10"/>
      <c r="N78" s="10"/>
      <c r="O78" s="10"/>
      <c r="P78" s="11"/>
      <c r="Q78" s="11"/>
    </row>
    <row r="79" spans="1:24" ht="9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1"/>
      <c r="Q79" s="11"/>
    </row>
    <row r="80" spans="1:24" ht="9" customHeight="1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3"/>
      <c r="Q80" s="3"/>
    </row>
    <row r="81" spans="1:17" ht="9" customHeight="1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3"/>
      <c r="Q81" s="3"/>
    </row>
    <row r="82" spans="1:17" ht="9" customHeight="1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1"/>
      <c r="P82" s="11"/>
      <c r="Q82" s="11"/>
    </row>
  </sheetData>
  <mergeCells count="2">
    <mergeCell ref="D4:P4"/>
    <mergeCell ref="N69:P69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3"/>
  <dimension ref="A1:AG117"/>
  <sheetViews>
    <sheetView tabSelected="1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</row>
    <row r="2" spans="1:33" ht="6.75" customHeight="1" x14ac:dyDescent="0.2"/>
    <row r="3" spans="1:33" ht="11.25" customHeight="1" thickBot="1" x14ac:dyDescent="0.25">
      <c r="A3" s="124" t="s">
        <v>560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P3" s="38" t="s">
        <v>603</v>
      </c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3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V5" s="96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6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17"/>
      <c r="Q6" s="14"/>
      <c r="S6" s="150"/>
      <c r="T6" s="150"/>
      <c r="U6" s="150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7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49"/>
      <c r="Q7" s="15"/>
      <c r="V7" s="17"/>
      <c r="W7" s="17"/>
      <c r="X7" s="17"/>
    </row>
    <row r="8" spans="1:33" ht="11.1" customHeight="1" x14ac:dyDescent="0.2">
      <c r="A8" s="35" t="s">
        <v>571</v>
      </c>
      <c r="B8" s="16" t="s">
        <v>360</v>
      </c>
      <c r="C8" s="22">
        <v>75121199</v>
      </c>
      <c r="D8" s="66">
        <v>30</v>
      </c>
      <c r="E8" s="66">
        <v>7630</v>
      </c>
      <c r="F8" s="66">
        <v>74</v>
      </c>
      <c r="G8" s="86">
        <v>6408</v>
      </c>
      <c r="H8" s="66">
        <v>86</v>
      </c>
      <c r="I8" s="66">
        <v>32</v>
      </c>
      <c r="J8" s="86">
        <v>472</v>
      </c>
      <c r="K8" s="66">
        <v>225</v>
      </c>
      <c r="L8" s="66">
        <v>70</v>
      </c>
      <c r="M8" s="86">
        <v>230</v>
      </c>
      <c r="N8" s="66">
        <v>33</v>
      </c>
      <c r="O8" s="16">
        <v>525</v>
      </c>
      <c r="P8" s="64">
        <v>557</v>
      </c>
      <c r="Q8" s="12"/>
      <c r="R8" s="64"/>
      <c r="S8" s="149"/>
      <c r="T8" s="149"/>
      <c r="U8" s="149"/>
      <c r="V8" s="152"/>
      <c r="W8" s="152"/>
      <c r="X8" s="152"/>
    </row>
    <row r="9" spans="1:33" ht="11.1" customHeight="1" x14ac:dyDescent="0.2">
      <c r="A9" s="35"/>
      <c r="B9" s="16"/>
      <c r="C9" s="22"/>
      <c r="D9" s="66"/>
      <c r="E9" s="66"/>
      <c r="F9" s="26">
        <v>0.01</v>
      </c>
      <c r="G9" s="25">
        <v>0.84</v>
      </c>
      <c r="H9" s="24">
        <v>1.0999999999999999E-2</v>
      </c>
      <c r="I9" s="26">
        <v>4.0000000000000001E-3</v>
      </c>
      <c r="J9" s="25">
        <v>6.2E-2</v>
      </c>
      <c r="K9" s="26">
        <v>2.9000000000000001E-2</v>
      </c>
      <c r="L9" s="26">
        <v>8.9999999999999993E-3</v>
      </c>
      <c r="M9" s="25">
        <v>0.03</v>
      </c>
      <c r="N9" s="24">
        <v>4.0000000000000001E-3</v>
      </c>
      <c r="O9" s="24">
        <v>6.9000000000000006E-2</v>
      </c>
      <c r="P9" s="24">
        <v>7.2999999999999995E-2</v>
      </c>
      <c r="Q9" s="12"/>
      <c r="R9" s="3"/>
      <c r="S9" s="149"/>
      <c r="T9" s="149"/>
      <c r="U9" s="149"/>
      <c r="V9" s="152"/>
      <c r="W9" s="152"/>
      <c r="X9" s="152"/>
    </row>
    <row r="10" spans="1:33" ht="11.1" customHeight="1" x14ac:dyDescent="0.2">
      <c r="A10" s="35" t="s">
        <v>571</v>
      </c>
      <c r="B10" s="16" t="s">
        <v>359</v>
      </c>
      <c r="C10" s="22">
        <v>75128536</v>
      </c>
      <c r="D10" s="66">
        <v>21</v>
      </c>
      <c r="E10" s="66">
        <v>5371</v>
      </c>
      <c r="F10" s="66">
        <v>68</v>
      </c>
      <c r="G10" s="86">
        <v>4362</v>
      </c>
      <c r="H10" s="66">
        <v>76</v>
      </c>
      <c r="I10" s="66">
        <v>26</v>
      </c>
      <c r="J10" s="86">
        <v>426</v>
      </c>
      <c r="K10" s="66">
        <v>151</v>
      </c>
      <c r="L10" s="66">
        <v>55</v>
      </c>
      <c r="M10" s="86">
        <v>182</v>
      </c>
      <c r="N10" s="66">
        <v>24</v>
      </c>
      <c r="O10" s="16">
        <v>388</v>
      </c>
      <c r="P10" s="64">
        <v>414</v>
      </c>
      <c r="Q10" s="12"/>
      <c r="R10" s="64"/>
      <c r="S10" s="154"/>
      <c r="T10" s="154"/>
      <c r="U10" s="154"/>
      <c r="V10" s="152"/>
      <c r="W10" s="152"/>
      <c r="X10" s="152"/>
    </row>
    <row r="11" spans="1:33" ht="11.1" customHeight="1" x14ac:dyDescent="0.2">
      <c r="A11" s="35"/>
      <c r="B11" s="16"/>
      <c r="C11" s="22"/>
      <c r="D11" s="66"/>
      <c r="E11" s="66"/>
      <c r="F11" s="26">
        <v>1.2999999999999999E-2</v>
      </c>
      <c r="G11" s="25">
        <v>0.81200000000000006</v>
      </c>
      <c r="H11" s="24">
        <v>1.4E-2</v>
      </c>
      <c r="I11" s="26">
        <v>5.0000000000000001E-3</v>
      </c>
      <c r="J11" s="25">
        <v>7.9000000000000001E-2</v>
      </c>
      <c r="K11" s="26">
        <v>2.8000000000000001E-2</v>
      </c>
      <c r="L11" s="26">
        <v>0.01</v>
      </c>
      <c r="M11" s="25">
        <v>3.4000000000000002E-2</v>
      </c>
      <c r="N11" s="24">
        <v>4.0000000000000001E-3</v>
      </c>
      <c r="O11" s="24">
        <v>7.1999999999999995E-2</v>
      </c>
      <c r="P11" s="24">
        <v>7.6999999999999999E-2</v>
      </c>
      <c r="Q11" s="12"/>
      <c r="R11" s="3"/>
      <c r="S11" s="149"/>
      <c r="T11" s="149"/>
      <c r="U11" s="149"/>
      <c r="V11" s="152"/>
      <c r="W11" s="152"/>
      <c r="X11" s="152"/>
    </row>
    <row r="12" spans="1:33" s="68" customFormat="1" ht="11.25" customHeight="1" x14ac:dyDescent="0.2">
      <c r="A12" s="73" t="s">
        <v>199</v>
      </c>
      <c r="B12" s="70" t="s">
        <v>200</v>
      </c>
      <c r="C12" s="74" t="s">
        <v>201</v>
      </c>
      <c r="D12" s="66">
        <v>30</v>
      </c>
      <c r="E12" s="66">
        <v>10915</v>
      </c>
      <c r="F12" s="66">
        <v>57</v>
      </c>
      <c r="G12" s="86">
        <v>9671</v>
      </c>
      <c r="H12" s="66">
        <v>157</v>
      </c>
      <c r="I12" s="66">
        <v>7</v>
      </c>
      <c r="J12" s="86">
        <v>746</v>
      </c>
      <c r="K12" s="66">
        <v>208</v>
      </c>
      <c r="L12" s="66">
        <v>23</v>
      </c>
      <c r="M12" s="86">
        <v>22</v>
      </c>
      <c r="N12" s="66">
        <v>22</v>
      </c>
      <c r="O12" s="16">
        <v>253</v>
      </c>
      <c r="P12" s="64">
        <v>260</v>
      </c>
      <c r="Q12" s="72"/>
      <c r="R12" s="64"/>
      <c r="S12" s="149"/>
      <c r="T12" s="149"/>
      <c r="U12" s="149"/>
      <c r="V12" s="152"/>
      <c r="W12" s="152"/>
      <c r="X12" s="152"/>
      <c r="Y12"/>
      <c r="Z12"/>
      <c r="AA12"/>
      <c r="AB12"/>
      <c r="AC12"/>
      <c r="AD12"/>
      <c r="AE12"/>
      <c r="AF12"/>
      <c r="AG12"/>
    </row>
    <row r="13" spans="1:33" s="68" customFormat="1" ht="11.25" customHeight="1" x14ac:dyDescent="0.2">
      <c r="A13" s="73"/>
      <c r="B13" s="70"/>
      <c r="C13" s="74"/>
      <c r="D13" s="66"/>
      <c r="E13" s="23"/>
      <c r="F13" s="26">
        <v>5.0000000000000001E-3</v>
      </c>
      <c r="G13" s="25">
        <v>0.88600000000000001</v>
      </c>
      <c r="H13" s="24">
        <v>1.4E-2</v>
      </c>
      <c r="I13" s="26">
        <v>1E-3</v>
      </c>
      <c r="J13" s="25">
        <v>6.8000000000000005E-2</v>
      </c>
      <c r="K13" s="26">
        <v>1.9E-2</v>
      </c>
      <c r="L13" s="26">
        <v>2E-3</v>
      </c>
      <c r="M13" s="25">
        <v>2E-3</v>
      </c>
      <c r="N13" s="24">
        <v>2E-3</v>
      </c>
      <c r="O13" s="24">
        <v>2.3E-2</v>
      </c>
      <c r="P13" s="24">
        <v>2.4E-2</v>
      </c>
      <c r="Q13" s="72"/>
      <c r="R13" s="3"/>
      <c r="S13" s="149"/>
      <c r="T13" s="149"/>
      <c r="U13" s="149"/>
      <c r="V13" s="152"/>
      <c r="W13" s="152"/>
      <c r="X13" s="152"/>
      <c r="Y13"/>
      <c r="Z13"/>
      <c r="AA13"/>
      <c r="AB13"/>
      <c r="AC13"/>
      <c r="AD13"/>
      <c r="AE13"/>
      <c r="AF13"/>
      <c r="AG13"/>
    </row>
    <row r="14" spans="1:33" s="68" customFormat="1" ht="11.25" customHeight="1" x14ac:dyDescent="0.2">
      <c r="A14" s="73" t="s">
        <v>299</v>
      </c>
      <c r="B14" s="70" t="s">
        <v>300</v>
      </c>
      <c r="C14" s="74" t="s">
        <v>301</v>
      </c>
      <c r="D14" s="66">
        <v>30</v>
      </c>
      <c r="E14" s="66">
        <v>14031</v>
      </c>
      <c r="F14" s="66">
        <v>171</v>
      </c>
      <c r="G14" s="86">
        <v>11839</v>
      </c>
      <c r="H14" s="66">
        <v>97</v>
      </c>
      <c r="I14" s="66">
        <v>13</v>
      </c>
      <c r="J14" s="86">
        <v>771</v>
      </c>
      <c r="K14" s="66">
        <v>131</v>
      </c>
      <c r="L14" s="66">
        <v>114</v>
      </c>
      <c r="M14" s="86">
        <v>883</v>
      </c>
      <c r="N14" s="66">
        <v>13</v>
      </c>
      <c r="O14" s="16">
        <v>1128</v>
      </c>
      <c r="P14" s="64">
        <v>1141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68" customFormat="1" ht="11.25" customHeight="1" x14ac:dyDescent="0.2">
      <c r="A15" s="73"/>
      <c r="B15" s="70"/>
      <c r="C15" s="74"/>
      <c r="D15" s="66"/>
      <c r="E15" s="23"/>
      <c r="F15" s="26">
        <v>1.2E-2</v>
      </c>
      <c r="G15" s="25">
        <v>0.84399999999999997</v>
      </c>
      <c r="H15" s="24">
        <v>7.0000000000000001E-3</v>
      </c>
      <c r="I15" s="26">
        <v>1E-3</v>
      </c>
      <c r="J15" s="25">
        <v>5.5E-2</v>
      </c>
      <c r="K15" s="26">
        <v>8.9999999999999993E-3</v>
      </c>
      <c r="L15" s="26">
        <v>8.0000000000000002E-3</v>
      </c>
      <c r="M15" s="25">
        <v>6.3E-2</v>
      </c>
      <c r="N15" s="24">
        <v>1E-3</v>
      </c>
      <c r="O15" s="24">
        <v>0.08</v>
      </c>
      <c r="P15" s="24">
        <v>8.1000000000000003E-2</v>
      </c>
      <c r="Q15" s="72"/>
      <c r="R15" s="3"/>
      <c r="S15" s="149"/>
      <c r="T15" s="149"/>
      <c r="U15" s="149"/>
      <c r="V15" s="152"/>
      <c r="W15" s="152"/>
      <c r="X15" s="152"/>
      <c r="Y15"/>
      <c r="Z15"/>
      <c r="AA15"/>
      <c r="AB15"/>
      <c r="AC15"/>
      <c r="AD15"/>
      <c r="AE15"/>
      <c r="AF15"/>
      <c r="AG15"/>
    </row>
    <row r="16" spans="1:33" s="68" customFormat="1" ht="11.25" customHeight="1" x14ac:dyDescent="0.2">
      <c r="A16" s="73" t="s">
        <v>302</v>
      </c>
      <c r="B16" s="70" t="s">
        <v>303</v>
      </c>
      <c r="C16" s="74" t="s">
        <v>304</v>
      </c>
      <c r="D16" s="66">
        <v>30</v>
      </c>
      <c r="E16" s="66">
        <v>17346</v>
      </c>
      <c r="F16" s="66">
        <v>132</v>
      </c>
      <c r="G16" s="86">
        <v>13964</v>
      </c>
      <c r="H16" s="66">
        <v>127</v>
      </c>
      <c r="I16" s="66">
        <v>47</v>
      </c>
      <c r="J16" s="86">
        <v>1123</v>
      </c>
      <c r="K16" s="66">
        <v>276</v>
      </c>
      <c r="L16" s="66">
        <v>211</v>
      </c>
      <c r="M16" s="86">
        <v>1456</v>
      </c>
      <c r="N16" s="66">
        <v>9</v>
      </c>
      <c r="O16" s="16">
        <v>1943</v>
      </c>
      <c r="P16" s="64">
        <v>1990</v>
      </c>
      <c r="Q16" s="72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73"/>
      <c r="B17" s="70"/>
      <c r="C17" s="74"/>
      <c r="D17" s="66"/>
      <c r="E17" s="66"/>
      <c r="F17" s="26">
        <v>8.0000000000000002E-3</v>
      </c>
      <c r="G17" s="25">
        <v>0.80500000000000005</v>
      </c>
      <c r="H17" s="24">
        <v>7.0000000000000001E-3</v>
      </c>
      <c r="I17" s="26">
        <v>3.0000000000000001E-3</v>
      </c>
      <c r="J17" s="25">
        <v>6.5000000000000002E-2</v>
      </c>
      <c r="K17" s="26">
        <v>1.6E-2</v>
      </c>
      <c r="L17" s="26">
        <v>1.2E-2</v>
      </c>
      <c r="M17" s="25">
        <v>8.4000000000000005E-2</v>
      </c>
      <c r="N17" s="24">
        <v>1E-3</v>
      </c>
      <c r="O17" s="24">
        <v>0.112</v>
      </c>
      <c r="P17" s="24">
        <v>0.115</v>
      </c>
      <c r="Q17" s="72"/>
      <c r="R17" s="3"/>
      <c r="S17" s="149"/>
      <c r="T17" s="149"/>
      <c r="U17" s="149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68" customFormat="1" ht="11.25" customHeight="1" x14ac:dyDescent="0.2">
      <c r="A18" s="73" t="s">
        <v>302</v>
      </c>
      <c r="B18" s="70" t="s">
        <v>367</v>
      </c>
      <c r="C18" s="74">
        <v>75185236</v>
      </c>
      <c r="D18" s="66">
        <v>30</v>
      </c>
      <c r="E18" s="66">
        <v>14916</v>
      </c>
      <c r="F18" s="66">
        <v>110</v>
      </c>
      <c r="G18" s="86">
        <v>11661</v>
      </c>
      <c r="H18" s="66">
        <v>131</v>
      </c>
      <c r="I18" s="66">
        <v>48</v>
      </c>
      <c r="J18" s="86">
        <v>1046</v>
      </c>
      <c r="K18" s="66">
        <v>242</v>
      </c>
      <c r="L18" s="66">
        <v>224</v>
      </c>
      <c r="M18" s="86">
        <v>1396</v>
      </c>
      <c r="N18" s="66">
        <v>58</v>
      </c>
      <c r="O18" s="16">
        <v>1862</v>
      </c>
      <c r="P18" s="64">
        <v>1910</v>
      </c>
      <c r="Q18" s="72"/>
      <c r="R18" s="64"/>
      <c r="S18" s="154"/>
      <c r="T18" s="154"/>
      <c r="U18" s="154"/>
      <c r="V18" s="152"/>
      <c r="W18" s="152"/>
      <c r="X18" s="152"/>
      <c r="Y18"/>
      <c r="Z18"/>
      <c r="AA18"/>
      <c r="AB18"/>
      <c r="AC18"/>
      <c r="AD18"/>
      <c r="AE18"/>
      <c r="AF18"/>
      <c r="AG18"/>
    </row>
    <row r="19" spans="1:33" s="68" customFormat="1" ht="11.25" customHeight="1" x14ac:dyDescent="0.2">
      <c r="A19" s="73"/>
      <c r="B19" s="70"/>
      <c r="C19" s="74"/>
      <c r="D19" s="66"/>
      <c r="E19" s="23"/>
      <c r="F19" s="26">
        <v>7.0000000000000001E-3</v>
      </c>
      <c r="G19" s="25">
        <v>0.78200000000000003</v>
      </c>
      <c r="H19" s="24">
        <v>8.9999999999999993E-3</v>
      </c>
      <c r="I19" s="26">
        <v>3.0000000000000001E-3</v>
      </c>
      <c r="J19" s="25">
        <v>7.0000000000000007E-2</v>
      </c>
      <c r="K19" s="26">
        <v>1.6E-2</v>
      </c>
      <c r="L19" s="26">
        <v>1.4999999999999999E-2</v>
      </c>
      <c r="M19" s="25">
        <v>9.4E-2</v>
      </c>
      <c r="N19" s="24">
        <v>4.0000000000000001E-3</v>
      </c>
      <c r="O19" s="24">
        <v>0.125</v>
      </c>
      <c r="P19" s="24">
        <v>0.128</v>
      </c>
      <c r="Q19" s="72"/>
      <c r="R19" s="3"/>
      <c r="S19" s="154"/>
      <c r="T19" s="154"/>
      <c r="U19" s="154"/>
      <c r="V19" s="152"/>
      <c r="W19" s="152"/>
      <c r="X19" s="152"/>
      <c r="Y19"/>
      <c r="Z19"/>
      <c r="AA19"/>
      <c r="AB19"/>
      <c r="AC19"/>
      <c r="AD19"/>
      <c r="AE19"/>
      <c r="AF19"/>
      <c r="AG19"/>
    </row>
    <row r="20" spans="1:33" s="68" customFormat="1" ht="11.25" customHeight="1" x14ac:dyDescent="0.2">
      <c r="A20" s="73" t="s">
        <v>302</v>
      </c>
      <c r="B20" s="70" t="s">
        <v>366</v>
      </c>
      <c r="C20" s="74">
        <v>75128235</v>
      </c>
      <c r="D20" s="66">
        <v>30</v>
      </c>
      <c r="E20" s="66">
        <v>12577</v>
      </c>
      <c r="F20" s="66">
        <v>91</v>
      </c>
      <c r="G20" s="86">
        <v>9344</v>
      </c>
      <c r="H20" s="66">
        <v>139</v>
      </c>
      <c r="I20" s="66">
        <v>48</v>
      </c>
      <c r="J20" s="86">
        <v>973</v>
      </c>
      <c r="K20" s="66">
        <v>297</v>
      </c>
      <c r="L20" s="66">
        <v>237</v>
      </c>
      <c r="M20" s="86">
        <v>1363</v>
      </c>
      <c r="N20" s="66">
        <v>87</v>
      </c>
      <c r="O20" s="16">
        <v>1897</v>
      </c>
      <c r="P20" s="64">
        <v>1945</v>
      </c>
      <c r="Q20" s="72"/>
      <c r="R20" s="64"/>
      <c r="S20" s="154"/>
      <c r="T20" s="154"/>
      <c r="U20" s="154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68" customFormat="1" ht="11.25" customHeight="1" x14ac:dyDescent="0.2">
      <c r="A21" s="73"/>
      <c r="B21" s="70"/>
      <c r="C21" s="74"/>
      <c r="D21" s="66"/>
      <c r="E21" s="23"/>
      <c r="F21" s="26">
        <v>7.0000000000000001E-3</v>
      </c>
      <c r="G21" s="25">
        <v>0.74299999999999999</v>
      </c>
      <c r="H21" s="24">
        <v>1.0999999999999999E-2</v>
      </c>
      <c r="I21" s="26">
        <v>4.0000000000000001E-3</v>
      </c>
      <c r="J21" s="25">
        <v>7.6999999999999999E-2</v>
      </c>
      <c r="K21" s="26">
        <v>2.4E-2</v>
      </c>
      <c r="L21" s="26">
        <v>1.9E-2</v>
      </c>
      <c r="M21" s="25">
        <v>0.108</v>
      </c>
      <c r="N21" s="24">
        <v>7.0000000000000001E-3</v>
      </c>
      <c r="O21" s="24">
        <v>0.151</v>
      </c>
      <c r="P21" s="24">
        <v>0.155</v>
      </c>
      <c r="Q21" s="72"/>
      <c r="R21" s="3"/>
      <c r="S21" s="149"/>
      <c r="T21" s="149"/>
      <c r="U21" s="149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68" customFormat="1" ht="11.25" customHeight="1" x14ac:dyDescent="0.2">
      <c r="A22" s="73" t="s">
        <v>354</v>
      </c>
      <c r="B22" s="70" t="s">
        <v>376</v>
      </c>
      <c r="C22" s="74">
        <v>77121105</v>
      </c>
      <c r="D22" s="66">
        <v>30</v>
      </c>
      <c r="E22" s="66">
        <v>4209</v>
      </c>
      <c r="F22" s="66">
        <v>80</v>
      </c>
      <c r="G22" s="86">
        <v>3645</v>
      </c>
      <c r="H22" s="66">
        <v>54</v>
      </c>
      <c r="I22" s="66">
        <v>18</v>
      </c>
      <c r="J22" s="86">
        <v>300</v>
      </c>
      <c r="K22" s="66">
        <v>83</v>
      </c>
      <c r="L22" s="66">
        <v>11</v>
      </c>
      <c r="M22" s="86">
        <v>15</v>
      </c>
      <c r="N22" s="66">
        <v>4</v>
      </c>
      <c r="O22" s="16">
        <v>109</v>
      </c>
      <c r="P22" s="64">
        <v>127</v>
      </c>
      <c r="Q22" s="72"/>
      <c r="R22" s="183"/>
      <c r="S22" s="149"/>
      <c r="T22" s="149"/>
      <c r="U22" s="149"/>
      <c r="V22" s="181"/>
      <c r="W22" s="181"/>
      <c r="X22" s="181"/>
      <c r="Y22" s="150"/>
      <c r="Z22"/>
      <c r="AA22"/>
      <c r="AB22"/>
      <c r="AC22"/>
      <c r="AD22"/>
      <c r="AE22"/>
      <c r="AF22"/>
      <c r="AG22"/>
    </row>
    <row r="23" spans="1:33" s="68" customFormat="1" ht="11.25" customHeight="1" x14ac:dyDescent="0.2">
      <c r="A23" s="73"/>
      <c r="B23" s="70"/>
      <c r="C23" s="74"/>
      <c r="D23" s="66"/>
      <c r="E23" s="23"/>
      <c r="F23" s="26">
        <v>1.9E-2</v>
      </c>
      <c r="G23" s="25">
        <v>0.86599999999999999</v>
      </c>
      <c r="H23" s="24">
        <v>1.2999999999999999E-2</v>
      </c>
      <c r="I23" s="26">
        <v>4.0000000000000001E-3</v>
      </c>
      <c r="J23" s="25">
        <v>7.0999999999999994E-2</v>
      </c>
      <c r="K23" s="26">
        <v>0.02</v>
      </c>
      <c r="L23" s="26">
        <v>3.0000000000000001E-3</v>
      </c>
      <c r="M23" s="25">
        <v>4.0000000000000001E-3</v>
      </c>
      <c r="N23" s="24">
        <v>1E-3</v>
      </c>
      <c r="O23" s="24">
        <v>2.5999999999999999E-2</v>
      </c>
      <c r="P23" s="24">
        <v>0.03</v>
      </c>
      <c r="Q23" s="72"/>
      <c r="R23" s="3"/>
      <c r="S23" s="21"/>
      <c r="T23" s="21"/>
      <c r="U23" s="21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68" customFormat="1" ht="11.25" customHeight="1" x14ac:dyDescent="0.2">
      <c r="A24" s="73" t="s">
        <v>114</v>
      </c>
      <c r="B24" s="70" t="s">
        <v>305</v>
      </c>
      <c r="C24" s="74" t="s">
        <v>306</v>
      </c>
      <c r="D24" s="66">
        <v>30</v>
      </c>
      <c r="E24" s="66">
        <v>6603</v>
      </c>
      <c r="F24" s="66">
        <v>96</v>
      </c>
      <c r="G24" s="86">
        <v>5602</v>
      </c>
      <c r="H24" s="66">
        <v>41</v>
      </c>
      <c r="I24" s="66">
        <v>10</v>
      </c>
      <c r="J24" s="86">
        <v>412</v>
      </c>
      <c r="K24" s="66">
        <v>84</v>
      </c>
      <c r="L24" s="66">
        <v>65</v>
      </c>
      <c r="M24" s="86">
        <v>276</v>
      </c>
      <c r="N24" s="66">
        <v>16</v>
      </c>
      <c r="O24" s="16">
        <v>425</v>
      </c>
      <c r="P24" s="64">
        <v>435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68" customFormat="1" ht="11.25" customHeight="1" x14ac:dyDescent="0.2">
      <c r="A25" s="73"/>
      <c r="B25" s="70"/>
      <c r="C25" s="74"/>
      <c r="D25" s="66"/>
      <c r="E25" s="23"/>
      <c r="F25" s="26">
        <v>1.4999999999999999E-2</v>
      </c>
      <c r="G25" s="25">
        <v>0.84799999999999998</v>
      </c>
      <c r="H25" s="24">
        <v>6.0000000000000001E-3</v>
      </c>
      <c r="I25" s="26">
        <v>2E-3</v>
      </c>
      <c r="J25" s="25">
        <v>6.2E-2</v>
      </c>
      <c r="K25" s="26">
        <v>1.2999999999999999E-2</v>
      </c>
      <c r="L25" s="26">
        <v>0.01</v>
      </c>
      <c r="M25" s="25">
        <v>4.2000000000000003E-2</v>
      </c>
      <c r="N25" s="24">
        <v>2E-3</v>
      </c>
      <c r="O25" s="24">
        <v>6.4000000000000001E-2</v>
      </c>
      <c r="P25" s="24">
        <v>6.6000000000000003E-2</v>
      </c>
      <c r="Q25" s="72"/>
      <c r="R25" s="3"/>
      <c r="S25" s="21"/>
      <c r="T25" s="21"/>
      <c r="U25" s="21"/>
      <c r="V25" s="152"/>
      <c r="W25" s="152"/>
      <c r="X25" s="152"/>
      <c r="Y25"/>
      <c r="Z25"/>
      <c r="AA25"/>
      <c r="AB25"/>
      <c r="AC25"/>
      <c r="AD25"/>
      <c r="AE25"/>
      <c r="AF25"/>
      <c r="AG25"/>
    </row>
    <row r="26" spans="1:33" s="68" customFormat="1" ht="11.25" customHeight="1" x14ac:dyDescent="0.2">
      <c r="A26" s="73" t="s">
        <v>114</v>
      </c>
      <c r="B26" s="70" t="s">
        <v>349</v>
      </c>
      <c r="C26" s="74">
        <v>78121210</v>
      </c>
      <c r="D26" s="66">
        <v>30</v>
      </c>
      <c r="E26" s="66">
        <v>14465</v>
      </c>
      <c r="F26" s="66">
        <v>156</v>
      </c>
      <c r="G26" s="86">
        <v>11370</v>
      </c>
      <c r="H26" s="66">
        <v>246</v>
      </c>
      <c r="I26" s="66">
        <v>18</v>
      </c>
      <c r="J26" s="86">
        <v>1593</v>
      </c>
      <c r="K26" s="66">
        <v>481</v>
      </c>
      <c r="L26" s="66">
        <v>144</v>
      </c>
      <c r="M26" s="86">
        <v>445</v>
      </c>
      <c r="N26" s="66">
        <v>11</v>
      </c>
      <c r="O26" s="16">
        <v>1070</v>
      </c>
      <c r="P26" s="64">
        <v>1088</v>
      </c>
      <c r="Q26" s="72"/>
      <c r="R26" s="64"/>
      <c r="S26" s="149"/>
      <c r="T26" s="149"/>
      <c r="U26" s="149"/>
      <c r="V26" s="152"/>
      <c r="W26" s="152"/>
      <c r="X26" s="152"/>
      <c r="Y26"/>
      <c r="Z26"/>
      <c r="AA26"/>
      <c r="AB26"/>
      <c r="AC26"/>
      <c r="AD26"/>
      <c r="AE26"/>
      <c r="AF26"/>
      <c r="AG26"/>
    </row>
    <row r="27" spans="1:33" s="68" customFormat="1" ht="11.25" customHeight="1" x14ac:dyDescent="0.2">
      <c r="A27" s="73"/>
      <c r="B27" s="70"/>
      <c r="C27" s="74"/>
      <c r="D27" s="66"/>
      <c r="E27" s="23"/>
      <c r="F27" s="26">
        <v>1.0999999999999999E-2</v>
      </c>
      <c r="G27" s="25">
        <v>0.78600000000000003</v>
      </c>
      <c r="H27" s="24">
        <v>1.7000000000000001E-2</v>
      </c>
      <c r="I27" s="26">
        <v>1E-3</v>
      </c>
      <c r="J27" s="25">
        <v>0.11</v>
      </c>
      <c r="K27" s="26">
        <v>3.3000000000000002E-2</v>
      </c>
      <c r="L27" s="26">
        <v>0.01</v>
      </c>
      <c r="M27" s="25">
        <v>3.1E-2</v>
      </c>
      <c r="N27" s="24">
        <v>1E-3</v>
      </c>
      <c r="O27" s="24">
        <v>7.3999999999999996E-2</v>
      </c>
      <c r="P27" s="24">
        <v>7.4999999999999997E-2</v>
      </c>
      <c r="Q27" s="72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68" customFormat="1" ht="11.25" customHeight="1" x14ac:dyDescent="0.2">
      <c r="A28" s="73" t="s">
        <v>362</v>
      </c>
      <c r="B28" s="70" t="s">
        <v>364</v>
      </c>
      <c r="C28" s="74">
        <v>80121203</v>
      </c>
      <c r="D28" s="66">
        <v>30</v>
      </c>
      <c r="E28" s="66">
        <v>4985</v>
      </c>
      <c r="F28" s="66">
        <v>89</v>
      </c>
      <c r="G28" s="86">
        <v>4148</v>
      </c>
      <c r="H28" s="66">
        <v>67</v>
      </c>
      <c r="I28" s="66">
        <v>66</v>
      </c>
      <c r="J28" s="86">
        <v>444</v>
      </c>
      <c r="K28" s="66">
        <v>107</v>
      </c>
      <c r="L28" s="66">
        <v>17</v>
      </c>
      <c r="M28" s="86">
        <v>34</v>
      </c>
      <c r="N28" s="66">
        <v>12</v>
      </c>
      <c r="O28" s="16">
        <v>158</v>
      </c>
      <c r="P28" s="64">
        <v>224</v>
      </c>
      <c r="Q28" s="72"/>
      <c r="R28" s="64"/>
      <c r="S28" s="149"/>
      <c r="T28" s="149"/>
      <c r="U28" s="149"/>
      <c r="V28" s="152"/>
      <c r="W28" s="152"/>
      <c r="X28" s="152"/>
      <c r="Y28"/>
      <c r="Z28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3"/>
      <c r="B29" s="70"/>
      <c r="C29" s="74"/>
      <c r="D29" s="66"/>
      <c r="E29" s="23"/>
      <c r="F29" s="26">
        <v>1.7999999999999999E-2</v>
      </c>
      <c r="G29" s="25">
        <v>0.83199999999999996</v>
      </c>
      <c r="H29" s="24">
        <v>1.2999999999999999E-2</v>
      </c>
      <c r="I29" s="26">
        <v>1.2999999999999999E-2</v>
      </c>
      <c r="J29" s="25">
        <v>8.8999999999999996E-2</v>
      </c>
      <c r="K29" s="26">
        <v>2.1000000000000001E-2</v>
      </c>
      <c r="L29" s="26">
        <v>3.0000000000000001E-3</v>
      </c>
      <c r="M29" s="25">
        <v>7.0000000000000001E-3</v>
      </c>
      <c r="N29" s="24">
        <v>2E-3</v>
      </c>
      <c r="O29" s="24">
        <v>3.2000000000000001E-2</v>
      </c>
      <c r="P29" s="24">
        <v>4.4999999999999998E-2</v>
      </c>
      <c r="Q29" s="72"/>
      <c r="R29" s="64"/>
      <c r="S29" s="149"/>
      <c r="T29" s="149"/>
      <c r="U29" s="149"/>
      <c r="V29"/>
      <c r="W29"/>
      <c r="X29" s="152"/>
      <c r="Y29"/>
      <c r="Z29"/>
      <c r="AA29"/>
      <c r="AB29"/>
      <c r="AC29"/>
      <c r="AD29"/>
      <c r="AE29"/>
      <c r="AF29"/>
      <c r="AG29"/>
    </row>
    <row r="30" spans="1:33" s="68" customFormat="1" ht="11.25" customHeight="1" x14ac:dyDescent="0.2">
      <c r="A30" s="73" t="s">
        <v>231</v>
      </c>
      <c r="B30" s="70" t="s">
        <v>232</v>
      </c>
      <c r="C30" s="74" t="s">
        <v>233</v>
      </c>
      <c r="D30" s="66">
        <v>30</v>
      </c>
      <c r="E30" s="66">
        <v>1605</v>
      </c>
      <c r="F30" s="66">
        <v>128</v>
      </c>
      <c r="G30" s="86">
        <v>1233</v>
      </c>
      <c r="H30" s="66">
        <v>22</v>
      </c>
      <c r="I30" s="66">
        <v>12</v>
      </c>
      <c r="J30" s="86">
        <v>143</v>
      </c>
      <c r="K30" s="66">
        <v>51</v>
      </c>
      <c r="L30" s="66">
        <v>8</v>
      </c>
      <c r="M30" s="86">
        <v>5</v>
      </c>
      <c r="N30" s="66">
        <v>2</v>
      </c>
      <c r="O30" s="16">
        <v>64</v>
      </c>
      <c r="P30" s="64">
        <v>76</v>
      </c>
      <c r="Q30" s="72"/>
      <c r="R30" s="64"/>
      <c r="S30" s="149"/>
      <c r="T30" s="149"/>
      <c r="U30" s="149"/>
      <c r="V30" s="152"/>
      <c r="W30" s="152"/>
      <c r="X30" s="152"/>
      <c r="Y30"/>
      <c r="Z30"/>
      <c r="AA30"/>
      <c r="AB30"/>
      <c r="AC30"/>
      <c r="AD30"/>
      <c r="AE30"/>
      <c r="AF30"/>
      <c r="AG30"/>
    </row>
    <row r="31" spans="1:33" s="68" customFormat="1" ht="11.25" customHeight="1" x14ac:dyDescent="0.2">
      <c r="A31" s="73"/>
      <c r="B31" s="70"/>
      <c r="C31" s="74"/>
      <c r="D31" s="66"/>
      <c r="E31" s="23"/>
      <c r="F31" s="26">
        <v>0.08</v>
      </c>
      <c r="G31" s="25">
        <v>0.76800000000000002</v>
      </c>
      <c r="H31" s="24">
        <v>1.4E-2</v>
      </c>
      <c r="I31" s="26">
        <v>7.0000000000000001E-3</v>
      </c>
      <c r="J31" s="25">
        <v>8.8999999999999996E-2</v>
      </c>
      <c r="K31" s="26">
        <v>3.2000000000000001E-2</v>
      </c>
      <c r="L31" s="26">
        <v>5.0000000000000001E-3</v>
      </c>
      <c r="M31" s="25">
        <v>3.0000000000000001E-3</v>
      </c>
      <c r="N31" s="24">
        <v>1E-3</v>
      </c>
      <c r="O31" s="24">
        <v>0.04</v>
      </c>
      <c r="P31" s="24">
        <v>4.7E-2</v>
      </c>
      <c r="Q31" s="72"/>
      <c r="R31" s="64"/>
      <c r="S31" s="149"/>
      <c r="T31" s="149"/>
      <c r="U31" s="149"/>
      <c r="V31" s="152"/>
      <c r="W31" s="152"/>
      <c r="X31" s="152"/>
      <c r="Y31"/>
      <c r="Z31"/>
      <c r="AA31"/>
      <c r="AB31"/>
      <c r="AC31"/>
      <c r="AD31"/>
      <c r="AE31"/>
      <c r="AF31"/>
      <c r="AG31"/>
    </row>
    <row r="32" spans="1:33" s="68" customFormat="1" ht="11.25" customHeight="1" x14ac:dyDescent="0.2">
      <c r="A32" s="73" t="s">
        <v>363</v>
      </c>
      <c r="B32" s="70" t="s">
        <v>365</v>
      </c>
      <c r="C32" s="74">
        <v>80121206</v>
      </c>
      <c r="D32" s="66">
        <v>30</v>
      </c>
      <c r="E32" s="66">
        <v>19092</v>
      </c>
      <c r="F32" s="66">
        <v>260</v>
      </c>
      <c r="G32" s="86">
        <v>16628</v>
      </c>
      <c r="H32" s="66">
        <v>138</v>
      </c>
      <c r="I32" s="66">
        <v>69</v>
      </c>
      <c r="J32" s="86">
        <v>1743</v>
      </c>
      <c r="K32" s="66">
        <v>221</v>
      </c>
      <c r="L32" s="66">
        <v>13</v>
      </c>
      <c r="M32" s="86">
        <v>9</v>
      </c>
      <c r="N32" s="66">
        <v>10</v>
      </c>
      <c r="O32" s="16">
        <v>243</v>
      </c>
      <c r="P32" s="64">
        <v>312</v>
      </c>
      <c r="Q32" s="72"/>
      <c r="R32" s="64"/>
      <c r="S32" s="149"/>
      <c r="T32" s="149"/>
      <c r="U32" s="149"/>
      <c r="V32" s="152"/>
      <c r="W32" s="152"/>
      <c r="X32" s="152"/>
      <c r="Y32"/>
      <c r="Z32"/>
      <c r="AA32"/>
      <c r="AB32"/>
      <c r="AC32"/>
      <c r="AD32"/>
      <c r="AE32"/>
      <c r="AF32"/>
      <c r="AG32"/>
    </row>
    <row r="33" spans="1:33" s="68" customFormat="1" ht="11.25" customHeight="1" x14ac:dyDescent="0.2">
      <c r="A33" s="73"/>
      <c r="B33" s="70"/>
      <c r="C33" s="74"/>
      <c r="D33" s="66"/>
      <c r="E33" s="23"/>
      <c r="F33" s="26">
        <v>1.4E-2</v>
      </c>
      <c r="G33" s="25">
        <v>0.871</v>
      </c>
      <c r="H33" s="24">
        <v>7.0000000000000001E-3</v>
      </c>
      <c r="I33" s="26">
        <v>4.0000000000000001E-3</v>
      </c>
      <c r="J33" s="25">
        <v>9.0999999999999998E-2</v>
      </c>
      <c r="K33" s="26">
        <v>1.2E-2</v>
      </c>
      <c r="L33" s="26">
        <v>1E-3</v>
      </c>
      <c r="M33" s="25">
        <v>0</v>
      </c>
      <c r="N33" s="24">
        <v>1E-3</v>
      </c>
      <c r="O33" s="24">
        <v>1.2999999999999999E-2</v>
      </c>
      <c r="P33" s="24">
        <v>1.6E-2</v>
      </c>
      <c r="Q33" s="72"/>
      <c r="R33" s="64"/>
      <c r="S33" s="149"/>
      <c r="T33" s="149"/>
      <c r="U33" s="149"/>
      <c r="V33" s="152"/>
      <c r="W33" s="152"/>
      <c r="X33" s="152"/>
      <c r="Y33"/>
      <c r="Z33"/>
      <c r="AA33"/>
      <c r="AB33"/>
      <c r="AC33"/>
      <c r="AD33"/>
      <c r="AE33"/>
      <c r="AF33"/>
      <c r="AG33"/>
    </row>
    <row r="34" spans="1:33" s="68" customFormat="1" ht="11.25" customHeight="1" x14ac:dyDescent="0.2">
      <c r="A34" s="73" t="s">
        <v>86</v>
      </c>
      <c r="B34" s="70" t="s">
        <v>87</v>
      </c>
      <c r="C34" s="74" t="s">
        <v>88</v>
      </c>
      <c r="D34" s="66">
        <v>0</v>
      </c>
      <c r="E34" s="66">
        <v>3588</v>
      </c>
      <c r="F34" s="66">
        <v>24</v>
      </c>
      <c r="G34" s="86">
        <v>3088</v>
      </c>
      <c r="H34" s="66">
        <v>28</v>
      </c>
      <c r="I34" s="66">
        <v>40</v>
      </c>
      <c r="J34" s="86">
        <v>310</v>
      </c>
      <c r="K34" s="66">
        <v>72</v>
      </c>
      <c r="L34" s="66">
        <v>10</v>
      </c>
      <c r="M34" s="86">
        <v>15</v>
      </c>
      <c r="N34" s="66">
        <v>0</v>
      </c>
      <c r="O34" s="16">
        <v>97</v>
      </c>
      <c r="P34" s="64">
        <v>137</v>
      </c>
      <c r="Q34" s="72"/>
      <c r="R34" s="64"/>
      <c r="S34" s="149"/>
      <c r="T34" s="149"/>
      <c r="U34" s="149"/>
      <c r="V34" s="152"/>
      <c r="W34" s="152"/>
      <c r="X34" s="152"/>
      <c r="Y34"/>
      <c r="Z34"/>
      <c r="AA34"/>
      <c r="AB34"/>
      <c r="AC34"/>
      <c r="AD34"/>
      <c r="AE34"/>
      <c r="AF34"/>
      <c r="AG34"/>
    </row>
    <row r="35" spans="1:33" s="68" customFormat="1" ht="11.25" customHeight="1" x14ac:dyDescent="0.2">
      <c r="A35" s="73"/>
      <c r="B35" s="70"/>
      <c r="C35" s="74"/>
      <c r="D35" s="66"/>
      <c r="E35" s="23"/>
      <c r="F35" s="26">
        <v>7.0000000000000001E-3</v>
      </c>
      <c r="G35" s="25">
        <v>0.86099999999999999</v>
      </c>
      <c r="H35" s="24">
        <v>8.0000000000000002E-3</v>
      </c>
      <c r="I35" s="26">
        <v>1.0999999999999999E-2</v>
      </c>
      <c r="J35" s="25">
        <v>8.5999999999999993E-2</v>
      </c>
      <c r="K35" s="26">
        <v>0.02</v>
      </c>
      <c r="L35" s="26">
        <v>3.0000000000000001E-3</v>
      </c>
      <c r="M35" s="25">
        <v>4.0000000000000001E-3</v>
      </c>
      <c r="N35" s="24">
        <v>0</v>
      </c>
      <c r="O35" s="24">
        <v>2.7E-2</v>
      </c>
      <c r="P35" s="24">
        <v>3.7999999999999999E-2</v>
      </c>
      <c r="Q35" s="72"/>
      <c r="R35" s="64"/>
      <c r="S35" s="149"/>
      <c r="T35" s="149"/>
      <c r="U35" s="149"/>
      <c r="V35" s="152"/>
      <c r="W35" s="152"/>
      <c r="X35" s="152"/>
      <c r="Y35"/>
      <c r="Z35"/>
      <c r="AA35"/>
      <c r="AB35"/>
      <c r="AC35"/>
      <c r="AD35"/>
      <c r="AE35"/>
      <c r="AF35"/>
      <c r="AG35"/>
    </row>
    <row r="36" spans="1:33" s="68" customFormat="1" ht="11.25" customHeight="1" x14ac:dyDescent="0.2">
      <c r="A36" s="73" t="s">
        <v>335</v>
      </c>
      <c r="B36" s="70" t="s">
        <v>336</v>
      </c>
      <c r="C36" s="74">
        <v>84141206</v>
      </c>
      <c r="D36" s="66">
        <v>0</v>
      </c>
      <c r="E36" s="66">
        <v>12523</v>
      </c>
      <c r="F36" s="66">
        <v>6</v>
      </c>
      <c r="G36" s="86">
        <v>11611</v>
      </c>
      <c r="H36" s="66">
        <v>21</v>
      </c>
      <c r="I36" s="66">
        <v>6</v>
      </c>
      <c r="J36" s="86">
        <v>633</v>
      </c>
      <c r="K36" s="66">
        <v>63</v>
      </c>
      <c r="L36" s="66">
        <v>13</v>
      </c>
      <c r="M36" s="86">
        <v>61</v>
      </c>
      <c r="N36" s="66">
        <v>108</v>
      </c>
      <c r="O36" s="16">
        <v>137</v>
      </c>
      <c r="P36" s="64">
        <v>143</v>
      </c>
      <c r="Q36" s="72"/>
      <c r="R36" s="64"/>
      <c r="S36" s="149"/>
      <c r="T36" s="149"/>
      <c r="U36" s="149"/>
      <c r="V36" s="152"/>
      <c r="W36" s="152"/>
      <c r="X36" s="152"/>
      <c r="Y36"/>
      <c r="Z36"/>
      <c r="AA36"/>
      <c r="AB36"/>
      <c r="AC36"/>
      <c r="AD36"/>
      <c r="AE36"/>
      <c r="AF36"/>
      <c r="AG36"/>
    </row>
    <row r="37" spans="1:33" s="68" customFormat="1" ht="11.25" customHeight="1" x14ac:dyDescent="0.2">
      <c r="A37" s="73"/>
      <c r="B37" s="70"/>
      <c r="C37" s="74"/>
      <c r="D37" s="66"/>
      <c r="E37" s="23"/>
      <c r="F37" s="26">
        <v>0</v>
      </c>
      <c r="G37" s="25">
        <v>0.92700000000000005</v>
      </c>
      <c r="H37" s="24">
        <v>2E-3</v>
      </c>
      <c r="I37" s="26">
        <v>0</v>
      </c>
      <c r="J37" s="25">
        <v>5.0999999999999997E-2</v>
      </c>
      <c r="K37" s="26">
        <v>5.0000000000000001E-3</v>
      </c>
      <c r="L37" s="26">
        <v>1E-3</v>
      </c>
      <c r="M37" s="25">
        <v>5.0000000000000001E-3</v>
      </c>
      <c r="N37" s="24">
        <v>8.9999999999999993E-3</v>
      </c>
      <c r="O37" s="24">
        <v>1.0999999999999999E-2</v>
      </c>
      <c r="P37" s="24">
        <v>1.0999999999999999E-2</v>
      </c>
      <c r="Q37" s="72"/>
      <c r="R37" s="64"/>
      <c r="S37" s="149"/>
      <c r="T37" s="149"/>
      <c r="U37" s="149"/>
      <c r="V37" s="152"/>
      <c r="W37" s="152"/>
      <c r="X37" s="152"/>
      <c r="Y37"/>
      <c r="Z37"/>
      <c r="AA37"/>
      <c r="AB37"/>
      <c r="AC37"/>
      <c r="AD37"/>
      <c r="AE37"/>
      <c r="AF37"/>
      <c r="AG37"/>
    </row>
    <row r="38" spans="1:33" s="68" customFormat="1" ht="11.25" customHeight="1" x14ac:dyDescent="0.2">
      <c r="A38" s="73" t="s">
        <v>0</v>
      </c>
      <c r="B38" s="70" t="s">
        <v>236</v>
      </c>
      <c r="C38" s="74" t="s">
        <v>237</v>
      </c>
      <c r="D38" s="66">
        <v>0</v>
      </c>
      <c r="E38" s="66">
        <v>9140</v>
      </c>
      <c r="F38" s="66">
        <v>85</v>
      </c>
      <c r="G38" s="86">
        <v>8000</v>
      </c>
      <c r="H38" s="66">
        <v>80</v>
      </c>
      <c r="I38" s="66">
        <v>36</v>
      </c>
      <c r="J38" s="86">
        <v>674</v>
      </c>
      <c r="K38" s="66">
        <v>144</v>
      </c>
      <c r="L38" s="66">
        <v>43</v>
      </c>
      <c r="M38" s="86">
        <v>78</v>
      </c>
      <c r="N38" s="66">
        <v>0</v>
      </c>
      <c r="O38" s="16">
        <v>265</v>
      </c>
      <c r="P38" s="64">
        <v>301</v>
      </c>
      <c r="Q38" s="72"/>
      <c r="R38" s="64"/>
      <c r="S38" s="149"/>
      <c r="T38" s="149"/>
      <c r="U38" s="149"/>
      <c r="V38" s="152"/>
      <c r="W38" s="152"/>
      <c r="X38" s="152"/>
      <c r="Y38"/>
      <c r="Z38"/>
      <c r="AA38"/>
      <c r="AB38"/>
      <c r="AC38"/>
      <c r="AD38"/>
      <c r="AE38"/>
      <c r="AF38"/>
      <c r="AG38"/>
    </row>
    <row r="39" spans="1:33" s="68" customFormat="1" ht="11.25" customHeight="1" x14ac:dyDescent="0.2">
      <c r="A39" s="73"/>
      <c r="B39" s="70"/>
      <c r="C39" s="74"/>
      <c r="D39" s="66"/>
      <c r="E39" s="23"/>
      <c r="F39" s="26">
        <v>8.9999999999999993E-3</v>
      </c>
      <c r="G39" s="25">
        <v>0.875</v>
      </c>
      <c r="H39" s="24">
        <v>8.9999999999999993E-3</v>
      </c>
      <c r="I39" s="26">
        <v>4.0000000000000001E-3</v>
      </c>
      <c r="J39" s="25">
        <v>7.3999999999999996E-2</v>
      </c>
      <c r="K39" s="26">
        <v>1.6E-2</v>
      </c>
      <c r="L39" s="26">
        <v>5.0000000000000001E-3</v>
      </c>
      <c r="M39" s="25">
        <v>8.9999999999999993E-3</v>
      </c>
      <c r="N39" s="24">
        <v>0</v>
      </c>
      <c r="O39" s="24">
        <v>2.9000000000000001E-2</v>
      </c>
      <c r="P39" s="24">
        <v>3.3000000000000002E-2</v>
      </c>
      <c r="Q39" s="72"/>
      <c r="R39" s="64"/>
      <c r="S39" s="149"/>
      <c r="T39" s="149"/>
      <c r="U39" s="149"/>
      <c r="V39" s="152"/>
      <c r="W39" s="152"/>
      <c r="X39" s="152"/>
      <c r="Y39"/>
      <c r="Z39"/>
      <c r="AA39"/>
      <c r="AB39"/>
      <c r="AC39"/>
      <c r="AD39"/>
      <c r="AE39"/>
      <c r="AF39"/>
      <c r="AG39"/>
    </row>
    <row r="40" spans="1:33" s="68" customFormat="1" ht="11.25" customHeight="1" x14ac:dyDescent="0.2">
      <c r="A40" s="73" t="s">
        <v>240</v>
      </c>
      <c r="B40" s="70" t="s">
        <v>368</v>
      </c>
      <c r="C40" s="74">
        <v>78121201</v>
      </c>
      <c r="D40" s="66">
        <v>30</v>
      </c>
      <c r="E40" s="66">
        <v>6915</v>
      </c>
      <c r="F40" s="66">
        <v>164</v>
      </c>
      <c r="G40" s="86">
        <v>5694</v>
      </c>
      <c r="H40" s="66">
        <v>99</v>
      </c>
      <c r="I40" s="66">
        <v>74</v>
      </c>
      <c r="J40" s="86">
        <v>713</v>
      </c>
      <c r="K40" s="66">
        <v>125</v>
      </c>
      <c r="L40" s="66">
        <v>27</v>
      </c>
      <c r="M40" s="86">
        <v>16</v>
      </c>
      <c r="N40" s="66">
        <v>5</v>
      </c>
      <c r="O40" s="16">
        <v>168</v>
      </c>
      <c r="P40" s="64">
        <v>242</v>
      </c>
      <c r="Q40" s="72"/>
      <c r="R40" s="64"/>
      <c r="S40" s="149"/>
      <c r="T40" s="149"/>
      <c r="U40" s="149"/>
      <c r="V40" s="152"/>
      <c r="W40" s="152"/>
      <c r="X40" s="152"/>
      <c r="Y40"/>
      <c r="Z40"/>
      <c r="AA40"/>
      <c r="AB40"/>
      <c r="AC40"/>
      <c r="AD40"/>
      <c r="AE40"/>
      <c r="AF40"/>
      <c r="AG40"/>
    </row>
    <row r="41" spans="1:33" s="68" customFormat="1" ht="11.25" customHeight="1" x14ac:dyDescent="0.2">
      <c r="A41" s="73"/>
      <c r="B41" s="70"/>
      <c r="C41" s="74"/>
      <c r="D41" s="66"/>
      <c r="E41" s="23"/>
      <c r="F41" s="26">
        <v>2.4E-2</v>
      </c>
      <c r="G41" s="25">
        <v>0.82299999999999995</v>
      </c>
      <c r="H41" s="24">
        <v>1.4E-2</v>
      </c>
      <c r="I41" s="26">
        <v>1.0999999999999999E-2</v>
      </c>
      <c r="J41" s="25">
        <v>0.10299999999999999</v>
      </c>
      <c r="K41" s="26">
        <v>1.7999999999999999E-2</v>
      </c>
      <c r="L41" s="26">
        <v>4.0000000000000001E-3</v>
      </c>
      <c r="M41" s="25">
        <v>2E-3</v>
      </c>
      <c r="N41" s="24">
        <v>1E-3</v>
      </c>
      <c r="O41" s="24">
        <v>2.4E-2</v>
      </c>
      <c r="P41" s="24">
        <v>3.5000000000000003E-2</v>
      </c>
      <c r="Q41" s="72"/>
      <c r="R41" s="64"/>
      <c r="S41" s="149"/>
      <c r="T41" s="149"/>
      <c r="U41" s="149"/>
      <c r="V41" s="152"/>
      <c r="W41" s="152"/>
      <c r="X41" s="152"/>
      <c r="Y41"/>
      <c r="Z41"/>
      <c r="AA41"/>
      <c r="AB41"/>
      <c r="AC41"/>
      <c r="AD41"/>
      <c r="AE41"/>
      <c r="AF41"/>
      <c r="AG41"/>
    </row>
    <row r="42" spans="1:33" s="68" customFormat="1" ht="11.25" customHeight="1" x14ac:dyDescent="0.2">
      <c r="A42" s="73" t="s">
        <v>240</v>
      </c>
      <c r="B42" s="70" t="s">
        <v>241</v>
      </c>
      <c r="C42" s="74" t="s">
        <v>242</v>
      </c>
      <c r="D42" s="66">
        <v>30</v>
      </c>
      <c r="E42" s="66">
        <v>10071</v>
      </c>
      <c r="F42" s="66">
        <v>183</v>
      </c>
      <c r="G42" s="86">
        <v>8554</v>
      </c>
      <c r="H42" s="66">
        <v>101</v>
      </c>
      <c r="I42" s="66">
        <v>96</v>
      </c>
      <c r="J42" s="86">
        <v>762</v>
      </c>
      <c r="K42" s="66">
        <v>254</v>
      </c>
      <c r="L42" s="66">
        <v>63</v>
      </c>
      <c r="M42" s="86">
        <v>57</v>
      </c>
      <c r="N42" s="66">
        <v>3</v>
      </c>
      <c r="O42" s="16">
        <v>374</v>
      </c>
      <c r="P42" s="64">
        <v>470</v>
      </c>
      <c r="Q42" s="72"/>
      <c r="R42" s="64"/>
      <c r="S42" s="149"/>
      <c r="T42" s="149"/>
      <c r="U42" s="149"/>
      <c r="V42" s="152"/>
      <c r="W42" s="152"/>
      <c r="X42" s="152"/>
      <c r="Y42"/>
      <c r="Z42"/>
      <c r="AA42"/>
      <c r="AB42"/>
      <c r="AC42"/>
      <c r="AD42"/>
      <c r="AE42"/>
      <c r="AF42"/>
      <c r="AG42"/>
    </row>
    <row r="43" spans="1:33" s="68" customFormat="1" ht="11.25" customHeight="1" x14ac:dyDescent="0.2">
      <c r="A43" s="73"/>
      <c r="B43" s="70"/>
      <c r="C43" s="74"/>
      <c r="D43" s="66"/>
      <c r="E43" s="23"/>
      <c r="F43" s="26">
        <v>1.7999999999999999E-2</v>
      </c>
      <c r="G43" s="25">
        <v>0.84899999999999998</v>
      </c>
      <c r="H43" s="24">
        <v>0.01</v>
      </c>
      <c r="I43" s="26">
        <v>0.01</v>
      </c>
      <c r="J43" s="25">
        <v>7.5999999999999998E-2</v>
      </c>
      <c r="K43" s="26">
        <v>2.5000000000000001E-2</v>
      </c>
      <c r="L43" s="26">
        <v>6.0000000000000001E-3</v>
      </c>
      <c r="M43" s="25">
        <v>6.0000000000000001E-3</v>
      </c>
      <c r="N43" s="24">
        <v>0</v>
      </c>
      <c r="O43" s="24">
        <v>3.6999999999999998E-2</v>
      </c>
      <c r="P43" s="24">
        <v>4.7E-2</v>
      </c>
      <c r="Q43" s="72"/>
      <c r="R43" s="64"/>
      <c r="S43" s="149"/>
      <c r="T43" s="149"/>
      <c r="U43" s="149"/>
      <c r="V43" s="152"/>
      <c r="W43" s="152"/>
      <c r="X43" s="152"/>
      <c r="Y43"/>
      <c r="Z43"/>
      <c r="AA43"/>
      <c r="AB43"/>
      <c r="AC43"/>
      <c r="AD43"/>
      <c r="AE43"/>
      <c r="AF43"/>
      <c r="AG43"/>
    </row>
    <row r="44" spans="1:33" s="68" customFormat="1" ht="11.25" customHeight="1" x14ac:dyDescent="0.2">
      <c r="A44" s="73" t="s">
        <v>275</v>
      </c>
      <c r="B44" s="70" t="s">
        <v>276</v>
      </c>
      <c r="C44" s="74" t="s">
        <v>277</v>
      </c>
      <c r="D44" s="66">
        <v>30</v>
      </c>
      <c r="E44" s="66">
        <v>7857</v>
      </c>
      <c r="F44" s="66">
        <v>117</v>
      </c>
      <c r="G44" s="86">
        <v>6843</v>
      </c>
      <c r="H44" s="66">
        <v>73</v>
      </c>
      <c r="I44" s="66">
        <v>4</v>
      </c>
      <c r="J44" s="86">
        <v>630</v>
      </c>
      <c r="K44" s="66">
        <v>144</v>
      </c>
      <c r="L44" s="66">
        <v>22</v>
      </c>
      <c r="M44" s="86">
        <v>24</v>
      </c>
      <c r="N44" s="66">
        <v>0</v>
      </c>
      <c r="O44" s="16">
        <v>190</v>
      </c>
      <c r="P44" s="64">
        <v>194</v>
      </c>
      <c r="Q44" s="72"/>
      <c r="R44" s="64"/>
      <c r="S44" s="149"/>
      <c r="T44" s="149"/>
      <c r="U44" s="149"/>
      <c r="V44" s="152"/>
      <c r="W44" s="152"/>
      <c r="X44" s="152"/>
      <c r="Y44"/>
      <c r="Z44"/>
      <c r="AA44"/>
      <c r="AB44"/>
      <c r="AC44"/>
      <c r="AD44"/>
      <c r="AE44"/>
      <c r="AF44"/>
      <c r="AG44"/>
    </row>
    <row r="45" spans="1:33" s="68" customFormat="1" ht="11.25" customHeight="1" x14ac:dyDescent="0.2">
      <c r="A45" s="73"/>
      <c r="B45" s="70"/>
      <c r="C45" s="74"/>
      <c r="D45" s="66"/>
      <c r="E45" s="23"/>
      <c r="F45" s="26">
        <v>1.4999999999999999E-2</v>
      </c>
      <c r="G45" s="25">
        <v>0.871</v>
      </c>
      <c r="H45" s="24">
        <v>8.9999999999999993E-3</v>
      </c>
      <c r="I45" s="26">
        <v>1E-3</v>
      </c>
      <c r="J45" s="25">
        <v>0.08</v>
      </c>
      <c r="K45" s="26">
        <v>1.7999999999999999E-2</v>
      </c>
      <c r="L45" s="26">
        <v>3.0000000000000001E-3</v>
      </c>
      <c r="M45" s="25">
        <v>3.0000000000000001E-3</v>
      </c>
      <c r="N45" s="24">
        <v>0</v>
      </c>
      <c r="O45" s="24">
        <v>2.4E-2</v>
      </c>
      <c r="P45" s="24">
        <v>2.5000000000000001E-2</v>
      </c>
      <c r="Q45" s="72"/>
      <c r="R45" s="64"/>
      <c r="S45" s="149"/>
      <c r="T45" s="149"/>
      <c r="U45" s="149"/>
      <c r="V45" s="152"/>
      <c r="W45" s="152"/>
      <c r="X45" s="152"/>
      <c r="Y45"/>
      <c r="Z45"/>
      <c r="AA45"/>
      <c r="AB45"/>
      <c r="AC45"/>
      <c r="AD45"/>
      <c r="AE45"/>
      <c r="AF45"/>
      <c r="AG45"/>
    </row>
    <row r="46" spans="1:33" s="68" customFormat="1" ht="11.25" customHeight="1" x14ac:dyDescent="0.2">
      <c r="A46" s="73" t="s">
        <v>228</v>
      </c>
      <c r="B46" s="70" t="s">
        <v>229</v>
      </c>
      <c r="C46" s="74" t="s">
        <v>230</v>
      </c>
      <c r="D46" s="66">
        <v>30</v>
      </c>
      <c r="E46" s="66">
        <v>3225</v>
      </c>
      <c r="F46" s="66">
        <v>68</v>
      </c>
      <c r="G46" s="86">
        <v>3071</v>
      </c>
      <c r="H46" s="66">
        <v>21</v>
      </c>
      <c r="I46" s="66">
        <v>1</v>
      </c>
      <c r="J46" s="86">
        <v>13</v>
      </c>
      <c r="K46" s="66">
        <v>28</v>
      </c>
      <c r="L46" s="66">
        <v>2</v>
      </c>
      <c r="M46" s="86">
        <v>2</v>
      </c>
      <c r="N46" s="66">
        <v>20</v>
      </c>
      <c r="O46" s="16">
        <v>32</v>
      </c>
      <c r="P46" s="64">
        <v>33</v>
      </c>
      <c r="Q46" s="72"/>
      <c r="R46" s="64"/>
      <c r="S46" s="149"/>
      <c r="T46" s="149"/>
      <c r="U46" s="149"/>
      <c r="V46" s="152"/>
      <c r="W46" s="152"/>
      <c r="X46" s="152"/>
      <c r="Y46"/>
      <c r="Z46"/>
      <c r="AA46"/>
      <c r="AB46"/>
      <c r="AC46"/>
      <c r="AD46"/>
      <c r="AE46"/>
      <c r="AF46"/>
      <c r="AG46"/>
    </row>
    <row r="47" spans="1:33" s="21" customFormat="1" ht="11.25" customHeight="1" x14ac:dyDescent="0.2">
      <c r="A47" s="18"/>
      <c r="B47" s="19"/>
      <c r="C47" s="32"/>
      <c r="D47" s="66"/>
      <c r="E47" s="23"/>
      <c r="F47" s="26">
        <v>2.1000000000000001E-2</v>
      </c>
      <c r="G47" s="25">
        <v>0.95199999999999996</v>
      </c>
      <c r="H47" s="24">
        <v>7.0000000000000001E-3</v>
      </c>
      <c r="I47" s="26">
        <v>0</v>
      </c>
      <c r="J47" s="25">
        <v>4.0000000000000001E-3</v>
      </c>
      <c r="K47" s="26">
        <v>8.9999999999999993E-3</v>
      </c>
      <c r="L47" s="26">
        <v>1E-3</v>
      </c>
      <c r="M47" s="25">
        <v>1E-3</v>
      </c>
      <c r="N47" s="24">
        <v>6.0000000000000001E-3</v>
      </c>
      <c r="O47" s="24">
        <v>0.01</v>
      </c>
      <c r="P47" s="24">
        <v>0.01</v>
      </c>
      <c r="Q47" s="20"/>
      <c r="R47" s="3"/>
      <c r="Y47"/>
      <c r="Z47"/>
    </row>
    <row r="48" spans="1:33" s="68" customFormat="1" ht="11.25" customHeight="1" x14ac:dyDescent="0.2">
      <c r="A48" s="73" t="s">
        <v>494</v>
      </c>
      <c r="B48" s="70" t="s">
        <v>495</v>
      </c>
      <c r="C48" s="74">
        <v>83201203</v>
      </c>
      <c r="D48" s="66">
        <v>30</v>
      </c>
      <c r="E48" s="66">
        <v>3544</v>
      </c>
      <c r="F48" s="66">
        <v>74</v>
      </c>
      <c r="G48" s="86">
        <v>3093</v>
      </c>
      <c r="H48" s="66">
        <v>18</v>
      </c>
      <c r="I48" s="66">
        <v>13</v>
      </c>
      <c r="J48" s="86">
        <v>267</v>
      </c>
      <c r="K48" s="66">
        <v>48</v>
      </c>
      <c r="L48" s="66">
        <v>2</v>
      </c>
      <c r="M48" s="86">
        <v>3</v>
      </c>
      <c r="N48" s="66">
        <v>26</v>
      </c>
      <c r="O48" s="16">
        <v>53</v>
      </c>
      <c r="P48" s="64">
        <v>66</v>
      </c>
      <c r="Q48" s="72"/>
      <c r="R48" s="64"/>
      <c r="S48" s="149"/>
      <c r="T48" s="149"/>
      <c r="U48" s="149"/>
      <c r="V48" s="152"/>
      <c r="W48" s="152"/>
      <c r="X48" s="181"/>
      <c r="Y48"/>
      <c r="Z48" s="21"/>
      <c r="AA48"/>
      <c r="AB48"/>
      <c r="AC48"/>
      <c r="AD48"/>
      <c r="AE48"/>
      <c r="AF48"/>
      <c r="AG48"/>
    </row>
    <row r="49" spans="1:26" s="21" customFormat="1" ht="11.25" customHeight="1" x14ac:dyDescent="0.2">
      <c r="A49" s="18"/>
      <c r="B49" s="19"/>
      <c r="C49" s="32"/>
      <c r="D49" s="66"/>
      <c r="E49" s="23"/>
      <c r="F49" s="26">
        <v>2.1000000000000001E-2</v>
      </c>
      <c r="G49" s="25">
        <v>0.873</v>
      </c>
      <c r="H49" s="24">
        <v>5.0000000000000001E-3</v>
      </c>
      <c r="I49" s="26">
        <v>4.0000000000000001E-3</v>
      </c>
      <c r="J49" s="25">
        <v>7.4999999999999997E-2</v>
      </c>
      <c r="K49" s="26">
        <v>1.4E-2</v>
      </c>
      <c r="L49" s="26">
        <v>1E-3</v>
      </c>
      <c r="M49" s="25">
        <v>1E-3</v>
      </c>
      <c r="N49" s="24">
        <v>7.0000000000000001E-3</v>
      </c>
      <c r="O49" s="24">
        <v>1.4999999999999999E-2</v>
      </c>
      <c r="P49" s="24">
        <v>1.9E-2</v>
      </c>
      <c r="Q49" s="20"/>
      <c r="R49" s="3"/>
      <c r="V49" s="152"/>
      <c r="W49" s="152"/>
      <c r="X49" s="152"/>
      <c r="Y49"/>
      <c r="Z49"/>
    </row>
    <row r="50" spans="1:26" ht="11.25" customHeight="1" x14ac:dyDescent="0.2">
      <c r="A50" s="35" t="s">
        <v>69</v>
      </c>
      <c r="B50" s="16" t="s">
        <v>70</v>
      </c>
      <c r="C50" s="22" t="s">
        <v>71</v>
      </c>
      <c r="D50" s="66">
        <v>30</v>
      </c>
      <c r="E50" s="66">
        <v>2412</v>
      </c>
      <c r="F50" s="66">
        <v>173</v>
      </c>
      <c r="G50" s="86">
        <v>1871</v>
      </c>
      <c r="H50" s="66">
        <v>52</v>
      </c>
      <c r="I50" s="66">
        <v>11</v>
      </c>
      <c r="J50" s="86">
        <v>224</v>
      </c>
      <c r="K50" s="66">
        <v>50</v>
      </c>
      <c r="L50" s="66">
        <v>14</v>
      </c>
      <c r="M50" s="86">
        <v>10</v>
      </c>
      <c r="N50" s="66">
        <v>6</v>
      </c>
      <c r="O50" s="16">
        <v>74</v>
      </c>
      <c r="P50" s="64">
        <v>85</v>
      </c>
      <c r="Q50" s="12"/>
      <c r="R50" s="64"/>
      <c r="S50" s="149"/>
      <c r="T50" s="149"/>
      <c r="U50" s="149"/>
      <c r="V50" s="152"/>
      <c r="W50" s="152"/>
      <c r="X50" s="152"/>
      <c r="Y50" s="21"/>
      <c r="Z50" s="21"/>
    </row>
    <row r="51" spans="1:26" s="21" customFormat="1" ht="11.25" customHeight="1" x14ac:dyDescent="0.2">
      <c r="A51" s="18"/>
      <c r="B51" s="19"/>
      <c r="C51" s="32"/>
      <c r="D51" s="66"/>
      <c r="E51" s="23"/>
      <c r="F51" s="26">
        <v>7.1999999999999995E-2</v>
      </c>
      <c r="G51" s="25">
        <v>0.77600000000000002</v>
      </c>
      <c r="H51" s="24">
        <v>2.1999999999999999E-2</v>
      </c>
      <c r="I51" s="26">
        <v>5.0000000000000001E-3</v>
      </c>
      <c r="J51" s="25">
        <v>9.2999999999999999E-2</v>
      </c>
      <c r="K51" s="26">
        <v>2.1000000000000001E-2</v>
      </c>
      <c r="L51" s="26">
        <v>6.0000000000000001E-3</v>
      </c>
      <c r="M51" s="25">
        <v>4.0000000000000001E-3</v>
      </c>
      <c r="N51" s="24">
        <v>2E-3</v>
      </c>
      <c r="O51" s="24">
        <v>3.1E-2</v>
      </c>
      <c r="P51" s="24">
        <v>3.5000000000000003E-2</v>
      </c>
      <c r="Q51" s="20"/>
      <c r="R51" s="3"/>
      <c r="V51" s="152"/>
      <c r="W51" s="152"/>
      <c r="X51" s="152"/>
      <c r="Y51" s="150"/>
      <c r="Z51"/>
    </row>
    <row r="52" spans="1:26" ht="11.25" customHeight="1" x14ac:dyDescent="0.2">
      <c r="A52" s="35" t="s">
        <v>278</v>
      </c>
      <c r="B52" s="16" t="s">
        <v>279</v>
      </c>
      <c r="C52" s="22" t="s">
        <v>280</v>
      </c>
      <c r="D52" s="66">
        <v>30</v>
      </c>
      <c r="E52" s="66">
        <v>4202</v>
      </c>
      <c r="F52" s="66">
        <v>55</v>
      </c>
      <c r="G52" s="86">
        <v>3554</v>
      </c>
      <c r="H52" s="66">
        <v>60</v>
      </c>
      <c r="I52" s="66">
        <v>17</v>
      </c>
      <c r="J52" s="86">
        <v>377</v>
      </c>
      <c r="K52" s="66">
        <v>96</v>
      </c>
      <c r="L52" s="66">
        <v>13</v>
      </c>
      <c r="M52" s="86">
        <v>28</v>
      </c>
      <c r="N52" s="66">
        <v>0</v>
      </c>
      <c r="O52" s="16">
        <v>137</v>
      </c>
      <c r="P52" s="64">
        <v>154</v>
      </c>
      <c r="Q52" s="12"/>
      <c r="R52" s="64"/>
      <c r="S52" s="149"/>
      <c r="T52" s="149"/>
      <c r="U52" s="149"/>
      <c r="V52" s="152"/>
      <c r="W52" s="152"/>
      <c r="X52" s="152"/>
      <c r="Y52" s="21"/>
      <c r="Z52" s="21"/>
    </row>
    <row r="53" spans="1:26" s="21" customFormat="1" ht="11.25" customHeight="1" x14ac:dyDescent="0.2">
      <c r="A53" s="18"/>
      <c r="B53" s="19"/>
      <c r="C53" s="32"/>
      <c r="D53" s="66"/>
      <c r="E53" s="23"/>
      <c r="F53" s="26">
        <v>1.2999999999999999E-2</v>
      </c>
      <c r="G53" s="25">
        <v>0.84599999999999997</v>
      </c>
      <c r="H53" s="24">
        <v>1.4E-2</v>
      </c>
      <c r="I53" s="26">
        <v>4.0000000000000001E-3</v>
      </c>
      <c r="J53" s="25">
        <v>0.09</v>
      </c>
      <c r="K53" s="26">
        <v>2.3E-2</v>
      </c>
      <c r="L53" s="26">
        <v>3.0000000000000001E-3</v>
      </c>
      <c r="M53" s="25">
        <v>7.0000000000000001E-3</v>
      </c>
      <c r="N53" s="24">
        <v>0</v>
      </c>
      <c r="O53" s="24">
        <v>3.3000000000000002E-2</v>
      </c>
      <c r="P53" s="24">
        <v>3.6999999999999998E-2</v>
      </c>
      <c r="Q53" s="20"/>
      <c r="R53" s="3"/>
      <c r="V53" s="152"/>
      <c r="W53" s="152"/>
      <c r="X53" s="152"/>
      <c r="Y53"/>
      <c r="Z53"/>
    </row>
    <row r="54" spans="1:26" ht="11.25" customHeight="1" x14ac:dyDescent="0.2">
      <c r="A54" s="35" t="s">
        <v>281</v>
      </c>
      <c r="B54" s="16" t="s">
        <v>282</v>
      </c>
      <c r="C54" s="22" t="s">
        <v>283</v>
      </c>
      <c r="D54" s="66">
        <v>0</v>
      </c>
      <c r="E54" s="66">
        <v>10335</v>
      </c>
      <c r="F54" s="66">
        <v>10</v>
      </c>
      <c r="G54" s="86">
        <v>8496</v>
      </c>
      <c r="H54" s="66">
        <v>85</v>
      </c>
      <c r="I54" s="66">
        <v>98</v>
      </c>
      <c r="J54" s="86">
        <v>905</v>
      </c>
      <c r="K54" s="66">
        <v>336</v>
      </c>
      <c r="L54" s="66">
        <v>172</v>
      </c>
      <c r="M54" s="86">
        <v>231</v>
      </c>
      <c r="N54" s="66">
        <v>3</v>
      </c>
      <c r="O54" s="16">
        <v>739</v>
      </c>
      <c r="P54" s="64">
        <v>837</v>
      </c>
      <c r="Q54" s="12"/>
      <c r="R54" s="64"/>
      <c r="S54" s="149"/>
      <c r="T54" s="149"/>
      <c r="U54" s="149"/>
      <c r="V54" s="152"/>
      <c r="W54" s="152"/>
      <c r="X54" s="152"/>
      <c r="Y54" s="21"/>
      <c r="Z54" s="21"/>
    </row>
    <row r="55" spans="1:26" s="21" customFormat="1" ht="11.25" customHeight="1" x14ac:dyDescent="0.2">
      <c r="A55" s="18"/>
      <c r="B55" s="19"/>
      <c r="C55" s="32"/>
      <c r="D55" s="66"/>
      <c r="E55" s="23"/>
      <c r="F55" s="26">
        <v>1E-3</v>
      </c>
      <c r="G55" s="25">
        <v>0.82199999999999995</v>
      </c>
      <c r="H55" s="24">
        <v>8.0000000000000002E-3</v>
      </c>
      <c r="I55" s="26">
        <v>8.9999999999999993E-3</v>
      </c>
      <c r="J55" s="25">
        <v>8.7999999999999995E-2</v>
      </c>
      <c r="K55" s="26">
        <v>3.3000000000000002E-2</v>
      </c>
      <c r="L55" s="26">
        <v>1.7000000000000001E-2</v>
      </c>
      <c r="M55" s="25">
        <v>2.1999999999999999E-2</v>
      </c>
      <c r="N55" s="24">
        <v>0</v>
      </c>
      <c r="O55" s="24">
        <v>7.1999999999999995E-2</v>
      </c>
      <c r="P55" s="24">
        <v>8.1000000000000003E-2</v>
      </c>
      <c r="Q55" s="20"/>
      <c r="R55" s="3"/>
      <c r="V55" s="152"/>
      <c r="W55" s="152"/>
      <c r="X55" s="152"/>
      <c r="Y55"/>
      <c r="Z55"/>
    </row>
    <row r="56" spans="1:26" ht="11.25" customHeight="1" x14ac:dyDescent="0.2">
      <c r="A56" s="35" t="s">
        <v>122</v>
      </c>
      <c r="B56" s="16" t="s">
        <v>123</v>
      </c>
      <c r="C56" s="22" t="s">
        <v>124</v>
      </c>
      <c r="D56" s="66">
        <v>30</v>
      </c>
      <c r="E56" s="66">
        <v>11377</v>
      </c>
      <c r="F56" s="66">
        <v>216</v>
      </c>
      <c r="G56" s="86">
        <v>9737</v>
      </c>
      <c r="H56" s="66">
        <v>93</v>
      </c>
      <c r="I56" s="66">
        <v>88</v>
      </c>
      <c r="J56" s="86">
        <v>932</v>
      </c>
      <c r="K56" s="66">
        <v>219</v>
      </c>
      <c r="L56" s="66">
        <v>30</v>
      </c>
      <c r="M56" s="86">
        <v>46</v>
      </c>
      <c r="N56" s="66">
        <v>17</v>
      </c>
      <c r="O56" s="16">
        <v>295</v>
      </c>
      <c r="P56" s="64">
        <v>383</v>
      </c>
      <c r="Q56" s="12"/>
      <c r="R56" s="64"/>
      <c r="S56" s="149"/>
      <c r="T56" s="149"/>
      <c r="U56" s="149"/>
      <c r="V56" s="152"/>
      <c r="W56" s="152"/>
      <c r="X56" s="181"/>
      <c r="Y56" s="21"/>
      <c r="Z56" s="21"/>
    </row>
    <row r="57" spans="1:26" ht="11.25" customHeight="1" x14ac:dyDescent="0.2">
      <c r="A57" s="35"/>
      <c r="B57" s="16"/>
      <c r="C57" s="22"/>
      <c r="D57" s="66"/>
      <c r="E57" s="23"/>
      <c r="F57" s="26">
        <v>1.9E-2</v>
      </c>
      <c r="G57" s="25">
        <v>0.85599999999999998</v>
      </c>
      <c r="H57" s="24">
        <v>8.0000000000000002E-3</v>
      </c>
      <c r="I57" s="26">
        <v>8.0000000000000002E-3</v>
      </c>
      <c r="J57" s="25">
        <v>8.2000000000000003E-2</v>
      </c>
      <c r="K57" s="26">
        <v>1.9E-2</v>
      </c>
      <c r="L57" s="26">
        <v>3.0000000000000001E-3</v>
      </c>
      <c r="M57" s="25">
        <v>4.0000000000000001E-3</v>
      </c>
      <c r="N57" s="24">
        <v>1E-3</v>
      </c>
      <c r="O57" s="24">
        <v>2.5999999999999999E-2</v>
      </c>
      <c r="P57" s="24">
        <v>3.4000000000000002E-2</v>
      </c>
      <c r="Q57" s="12"/>
      <c r="R57" s="3"/>
      <c r="S57" s="21"/>
      <c r="T57" s="21"/>
      <c r="U57" s="21"/>
      <c r="V57" s="152"/>
      <c r="W57" s="152"/>
      <c r="X57" s="152"/>
    </row>
    <row r="58" spans="1:26" s="21" customFormat="1" ht="11.25" customHeight="1" x14ac:dyDescent="0.2">
      <c r="A58" s="35" t="s">
        <v>67</v>
      </c>
      <c r="B58" s="16" t="s">
        <v>339</v>
      </c>
      <c r="C58" s="22" t="s">
        <v>68</v>
      </c>
      <c r="D58" s="66">
        <v>30</v>
      </c>
      <c r="E58" s="66">
        <v>3609</v>
      </c>
      <c r="F58" s="66">
        <v>82</v>
      </c>
      <c r="G58" s="86">
        <v>3131</v>
      </c>
      <c r="H58" s="66">
        <v>29</v>
      </c>
      <c r="I58" s="66">
        <v>49</v>
      </c>
      <c r="J58" s="86">
        <v>242</v>
      </c>
      <c r="K58" s="66">
        <v>59</v>
      </c>
      <c r="L58" s="66">
        <v>8</v>
      </c>
      <c r="M58" s="86">
        <v>7</v>
      </c>
      <c r="N58" s="66">
        <v>3</v>
      </c>
      <c r="O58" s="16">
        <v>74</v>
      </c>
      <c r="P58" s="64">
        <v>123</v>
      </c>
      <c r="Q58" s="20"/>
      <c r="R58" s="64"/>
      <c r="S58" s="149"/>
      <c r="T58" s="149"/>
      <c r="U58" s="149"/>
      <c r="V58" s="152"/>
      <c r="W58" s="152"/>
      <c r="X58" s="152"/>
      <c r="Z58"/>
    </row>
    <row r="59" spans="1:26" s="21" customFormat="1" ht="11.25" customHeight="1" x14ac:dyDescent="0.2">
      <c r="A59" s="35"/>
      <c r="B59" s="85"/>
      <c r="C59" s="22"/>
      <c r="D59" s="66"/>
      <c r="E59" s="23"/>
      <c r="F59" s="26">
        <v>2.3E-2</v>
      </c>
      <c r="G59" s="25">
        <v>0.86799999999999999</v>
      </c>
      <c r="H59" s="24">
        <v>8.0000000000000002E-3</v>
      </c>
      <c r="I59" s="26">
        <v>1.4E-2</v>
      </c>
      <c r="J59" s="25">
        <v>6.7000000000000004E-2</v>
      </c>
      <c r="K59" s="26">
        <v>1.6E-2</v>
      </c>
      <c r="L59" s="26">
        <v>2E-3</v>
      </c>
      <c r="M59" s="25">
        <v>2E-3</v>
      </c>
      <c r="N59" s="24">
        <v>1E-3</v>
      </c>
      <c r="O59" s="24">
        <v>2.1000000000000001E-2</v>
      </c>
      <c r="P59" s="24">
        <v>3.4000000000000002E-2</v>
      </c>
      <c r="Q59" s="20"/>
      <c r="R59" s="3"/>
      <c r="V59" s="152"/>
      <c r="W59" s="152"/>
      <c r="X59" s="152"/>
      <c r="Y59"/>
    </row>
    <row r="60" spans="1:26" ht="11.25" customHeight="1" x14ac:dyDescent="0.2">
      <c r="A60" s="35" t="s">
        <v>146</v>
      </c>
      <c r="B60" s="16" t="s">
        <v>147</v>
      </c>
      <c r="C60" s="22" t="s">
        <v>153</v>
      </c>
      <c r="D60" s="66">
        <v>30</v>
      </c>
      <c r="E60" s="66">
        <v>10236</v>
      </c>
      <c r="F60" s="66">
        <v>36</v>
      </c>
      <c r="G60" s="86">
        <v>9849</v>
      </c>
      <c r="H60" s="66">
        <v>23</v>
      </c>
      <c r="I60" s="66">
        <v>15</v>
      </c>
      <c r="J60" s="86">
        <v>54</v>
      </c>
      <c r="K60" s="66">
        <v>203</v>
      </c>
      <c r="L60" s="66">
        <v>8</v>
      </c>
      <c r="M60" s="86">
        <v>13</v>
      </c>
      <c r="N60" s="66">
        <v>34</v>
      </c>
      <c r="O60" s="16">
        <v>224</v>
      </c>
      <c r="P60" s="64">
        <v>239</v>
      </c>
      <c r="Q60" s="12"/>
      <c r="R60" s="64"/>
      <c r="S60" s="149"/>
      <c r="T60" s="149"/>
      <c r="U60" s="149"/>
      <c r="V60" s="152"/>
      <c r="W60" s="152"/>
      <c r="X60" s="152"/>
      <c r="Z60" s="21"/>
    </row>
    <row r="61" spans="1:26" s="21" customFormat="1" ht="11.25" customHeight="1" x14ac:dyDescent="0.2">
      <c r="A61" s="18"/>
      <c r="B61" s="19"/>
      <c r="C61" s="32"/>
      <c r="D61" s="66"/>
      <c r="E61" s="23"/>
      <c r="F61" s="26">
        <v>4.0000000000000001E-3</v>
      </c>
      <c r="G61" s="25">
        <v>0.96199999999999997</v>
      </c>
      <c r="H61" s="24">
        <v>2E-3</v>
      </c>
      <c r="I61" s="26">
        <v>1E-3</v>
      </c>
      <c r="J61" s="25">
        <v>5.0000000000000001E-3</v>
      </c>
      <c r="K61" s="26">
        <v>0.02</v>
      </c>
      <c r="L61" s="26">
        <v>1E-3</v>
      </c>
      <c r="M61" s="25">
        <v>1E-3</v>
      </c>
      <c r="N61" s="24">
        <v>3.0000000000000001E-3</v>
      </c>
      <c r="O61" s="24">
        <v>2.1999999999999999E-2</v>
      </c>
      <c r="P61" s="24">
        <v>2.3E-2</v>
      </c>
      <c r="Q61" s="20"/>
      <c r="R61" s="3"/>
      <c r="V61" s="152"/>
      <c r="W61" s="152"/>
      <c r="X61" s="152"/>
      <c r="Z61"/>
    </row>
    <row r="62" spans="1:26" ht="11.25" customHeight="1" x14ac:dyDescent="0.2">
      <c r="A62" s="35" t="s">
        <v>89</v>
      </c>
      <c r="B62" s="16" t="s">
        <v>90</v>
      </c>
      <c r="C62" s="22" t="s">
        <v>91</v>
      </c>
      <c r="D62" s="66">
        <v>30</v>
      </c>
      <c r="E62" s="66">
        <v>4922</v>
      </c>
      <c r="F62" s="66">
        <v>78</v>
      </c>
      <c r="G62" s="86">
        <v>4097</v>
      </c>
      <c r="H62" s="66">
        <v>68</v>
      </c>
      <c r="I62" s="66">
        <v>1</v>
      </c>
      <c r="J62" s="86">
        <v>442</v>
      </c>
      <c r="K62" s="66">
        <v>118</v>
      </c>
      <c r="L62" s="66">
        <v>42</v>
      </c>
      <c r="M62" s="86">
        <v>76</v>
      </c>
      <c r="N62" s="66">
        <v>2</v>
      </c>
      <c r="O62" s="16">
        <v>236</v>
      </c>
      <c r="P62" s="64">
        <v>237</v>
      </c>
      <c r="Q62" s="12"/>
      <c r="R62" s="64"/>
      <c r="S62" s="149"/>
      <c r="T62" s="149"/>
      <c r="U62" s="149"/>
      <c r="V62" s="152"/>
      <c r="W62" s="152"/>
      <c r="X62" s="152"/>
      <c r="Y62" s="21"/>
      <c r="Z62" s="21"/>
    </row>
    <row r="63" spans="1:26" s="21" customFormat="1" ht="11.25" customHeight="1" x14ac:dyDescent="0.2">
      <c r="A63" s="18"/>
      <c r="B63" s="19"/>
      <c r="C63" s="32"/>
      <c r="D63" s="66"/>
      <c r="E63" s="23"/>
      <c r="F63" s="26">
        <v>1.6E-2</v>
      </c>
      <c r="G63" s="25">
        <v>0.83199999999999996</v>
      </c>
      <c r="H63" s="24">
        <v>1.4E-2</v>
      </c>
      <c r="I63" s="26">
        <v>0</v>
      </c>
      <c r="J63" s="25">
        <v>0.09</v>
      </c>
      <c r="K63" s="26">
        <v>2.4E-2</v>
      </c>
      <c r="L63" s="26">
        <v>8.9999999999999993E-3</v>
      </c>
      <c r="M63" s="25">
        <v>1.4999999999999999E-2</v>
      </c>
      <c r="N63" s="24">
        <v>0</v>
      </c>
      <c r="O63" s="24">
        <v>4.8000000000000001E-2</v>
      </c>
      <c r="P63" s="24">
        <v>4.8000000000000001E-2</v>
      </c>
      <c r="Q63" s="20"/>
      <c r="R63" s="3"/>
      <c r="V63" s="152"/>
      <c r="W63" s="152"/>
      <c r="X63" s="152"/>
      <c r="Y63"/>
    </row>
    <row r="64" spans="1:26" ht="11.25" customHeight="1" x14ac:dyDescent="0.2">
      <c r="A64" s="35" t="s">
        <v>202</v>
      </c>
      <c r="B64" s="16" t="s">
        <v>203</v>
      </c>
      <c r="C64" s="22" t="s">
        <v>204</v>
      </c>
      <c r="D64" s="66">
        <v>30</v>
      </c>
      <c r="E64" s="66">
        <v>4346</v>
      </c>
      <c r="F64" s="66">
        <v>168</v>
      </c>
      <c r="G64" s="86">
        <v>3540</v>
      </c>
      <c r="H64" s="66">
        <v>44</v>
      </c>
      <c r="I64" s="66">
        <v>50</v>
      </c>
      <c r="J64" s="86">
        <v>342</v>
      </c>
      <c r="K64" s="66">
        <v>118</v>
      </c>
      <c r="L64" s="66">
        <v>36</v>
      </c>
      <c r="M64" s="86">
        <v>46</v>
      </c>
      <c r="N64" s="66">
        <v>2</v>
      </c>
      <c r="O64" s="16">
        <v>200</v>
      </c>
      <c r="P64" s="64">
        <v>250</v>
      </c>
      <c r="Q64" s="12"/>
      <c r="R64" s="64"/>
      <c r="S64" s="149"/>
      <c r="T64" s="149"/>
      <c r="U64" s="149"/>
      <c r="V64" s="152"/>
      <c r="W64" s="152"/>
      <c r="X64" s="152"/>
      <c r="Y64" s="21"/>
      <c r="Z64" s="37"/>
    </row>
    <row r="65" spans="1:33" s="21" customFormat="1" ht="11.25" customHeight="1" thickBot="1" x14ac:dyDescent="0.25">
      <c r="A65" s="18"/>
      <c r="B65" s="19"/>
      <c r="C65" s="32"/>
      <c r="D65" s="66"/>
      <c r="E65" s="23"/>
      <c r="F65" s="26">
        <v>3.9E-2</v>
      </c>
      <c r="G65" s="25">
        <v>0.81499999999999995</v>
      </c>
      <c r="H65" s="24">
        <v>0.01</v>
      </c>
      <c r="I65" s="26">
        <v>1.2E-2</v>
      </c>
      <c r="J65" s="25">
        <v>7.9000000000000001E-2</v>
      </c>
      <c r="K65" s="26">
        <v>2.7E-2</v>
      </c>
      <c r="L65" s="26">
        <v>8.0000000000000002E-3</v>
      </c>
      <c r="M65" s="25">
        <v>1.0999999999999999E-2</v>
      </c>
      <c r="N65" s="24">
        <v>0</v>
      </c>
      <c r="O65" s="24">
        <v>4.5999999999999999E-2</v>
      </c>
      <c r="P65" s="24">
        <v>5.8000000000000003E-2</v>
      </c>
      <c r="Q65" s="20"/>
      <c r="R65" s="3"/>
      <c r="V65" s="152"/>
      <c r="W65" s="152"/>
      <c r="X65" s="152"/>
      <c r="Z65"/>
    </row>
    <row r="66" spans="1:33" ht="12" customHeight="1" x14ac:dyDescent="0.2">
      <c r="A66" s="99" t="s">
        <v>601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80" t="s">
        <v>584</v>
      </c>
      <c r="Q66" s="3"/>
      <c r="R66" s="64"/>
      <c r="S66" s="149"/>
      <c r="T66" s="149"/>
      <c r="U66" s="149"/>
      <c r="V66" s="152"/>
      <c r="W66" s="152"/>
      <c r="X66" s="152"/>
    </row>
    <row r="67" spans="1:33" s="76" customFormat="1" ht="11.25" customHeight="1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0"/>
      <c r="R67"/>
      <c r="S67"/>
      <c r="T67"/>
      <c r="U67"/>
      <c r="V67" s="152"/>
      <c r="W67" s="152"/>
      <c r="X67" s="152"/>
      <c r="Y67"/>
      <c r="Z67"/>
      <c r="AA67" s="21"/>
      <c r="AB67" s="21"/>
      <c r="AC67" s="21"/>
      <c r="AD67" s="21"/>
      <c r="AE67" s="21"/>
      <c r="AF67" s="21"/>
      <c r="AG67" s="21"/>
    </row>
    <row r="68" spans="1:33" s="76" customFormat="1" ht="11.25" customHeight="1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0"/>
      <c r="R68"/>
      <c r="S68"/>
      <c r="T68"/>
      <c r="U68"/>
      <c r="V68" s="152"/>
      <c r="W68" s="152"/>
      <c r="X68" s="152"/>
      <c r="Y68"/>
      <c r="Z68"/>
      <c r="AA68" s="21"/>
      <c r="AB68" s="21"/>
      <c r="AC68" s="21"/>
      <c r="AD68" s="21"/>
      <c r="AE68" s="21"/>
      <c r="AF68" s="21"/>
      <c r="AG68" s="21"/>
    </row>
    <row r="69" spans="1:33" ht="9" customHeight="1" x14ac:dyDescent="0.2">
      <c r="V69" s="32"/>
      <c r="W69" s="32"/>
      <c r="X69" s="32"/>
    </row>
    <row r="70" spans="1:33" ht="9" customHeight="1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1"/>
      <c r="Q70" s="11"/>
      <c r="V70" s="32"/>
      <c r="W70" s="32"/>
      <c r="X70" s="32"/>
    </row>
    <row r="71" spans="1:33" ht="9" customHeight="1" x14ac:dyDescent="0.2">
      <c r="A71" s="10"/>
      <c r="B71" s="10"/>
      <c r="C71" s="10"/>
      <c r="D71" s="10"/>
      <c r="E71" s="10"/>
      <c r="F71" s="10"/>
      <c r="G71" s="17"/>
      <c r="H71" s="17"/>
      <c r="I71" s="17"/>
      <c r="J71" s="17"/>
      <c r="K71" s="17"/>
      <c r="L71" s="17"/>
      <c r="M71" s="10"/>
      <c r="N71" s="10"/>
      <c r="O71" s="10"/>
      <c r="P71" s="11"/>
      <c r="Q71" s="11"/>
      <c r="V71" s="32"/>
      <c r="W71" s="32"/>
      <c r="X71" s="32"/>
    </row>
    <row r="72" spans="1:33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1"/>
      <c r="Q72" s="11"/>
      <c r="V72" s="32"/>
      <c r="W72" s="32"/>
      <c r="X72" s="32"/>
    </row>
    <row r="73" spans="1:33" ht="9" customHeight="1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3"/>
      <c r="Q73" s="3"/>
      <c r="V73" s="32"/>
      <c r="W73" s="32"/>
      <c r="X73" s="32"/>
    </row>
    <row r="74" spans="1:33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3"/>
      <c r="Q74" s="3"/>
      <c r="V74" s="32"/>
      <c r="W74" s="32"/>
      <c r="X74" s="32"/>
    </row>
    <row r="75" spans="1:33" ht="9" customHeight="1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1"/>
      <c r="P75" s="11"/>
      <c r="Q75" s="11"/>
      <c r="V75" s="32"/>
      <c r="W75" s="32"/>
      <c r="X75" s="32"/>
    </row>
    <row r="76" spans="1:33" x14ac:dyDescent="0.2">
      <c r="V76" s="32"/>
      <c r="W76" s="32"/>
      <c r="X76" s="32"/>
    </row>
    <row r="77" spans="1:33" x14ac:dyDescent="0.2">
      <c r="V77" s="32"/>
      <c r="W77" s="32"/>
      <c r="X77" s="32"/>
    </row>
    <row r="78" spans="1:33" x14ac:dyDescent="0.2">
      <c r="V78" s="32"/>
      <c r="W78" s="32"/>
      <c r="X78" s="32"/>
    </row>
    <row r="79" spans="1:33" x14ac:dyDescent="0.2">
      <c r="V79" s="32"/>
      <c r="W79" s="32"/>
      <c r="X79" s="32"/>
    </row>
    <row r="80" spans="1:33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5" spans="22:24" x14ac:dyDescent="0.2">
      <c r="V105" s="3"/>
      <c r="W105" s="3"/>
      <c r="X105" s="3"/>
    </row>
    <row r="106" spans="22:24" x14ac:dyDescent="0.2">
      <c r="V106" s="3"/>
      <c r="W106" s="3"/>
      <c r="X106" s="3"/>
    </row>
    <row r="107" spans="22:24" x14ac:dyDescent="0.2">
      <c r="V107" s="3"/>
      <c r="W107" s="3"/>
      <c r="X107" s="3"/>
    </row>
    <row r="108" spans="22:24" x14ac:dyDescent="0.2">
      <c r="V108" s="3"/>
      <c r="W108" s="3"/>
      <c r="X108" s="3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2" spans="22:24" x14ac:dyDescent="0.2">
      <c r="V112" s="10"/>
      <c r="W112" s="10"/>
      <c r="X112" s="10"/>
    </row>
    <row r="113" spans="22:24" x14ac:dyDescent="0.2">
      <c r="V113" s="10"/>
      <c r="W113" s="10"/>
      <c r="X113" s="10"/>
    </row>
    <row r="114" spans="22:24" x14ac:dyDescent="0.2">
      <c r="V114" s="3"/>
      <c r="W114" s="3"/>
      <c r="X114" s="3"/>
    </row>
    <row r="115" spans="22:24" x14ac:dyDescent="0.2">
      <c r="V115" s="10"/>
      <c r="W115" s="10"/>
      <c r="X115" s="10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</sheetData>
  <mergeCells count="1"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4"/>
  <dimension ref="A1:AG121"/>
  <sheetViews>
    <sheetView tabSelected="1" topLeftCell="A46" zoomScale="150" zoomScaleNormal="150" zoomScaleSheetLayoutView="100" workbookViewId="0">
      <selection activeCell="T230" sqref="T230"/>
    </sheetView>
  </sheetViews>
  <sheetFormatPr baseColWidth="10" defaultRowHeight="12.75" x14ac:dyDescent="0.2"/>
  <cols>
    <col min="1" max="1" width="4.42578125" customWidth="1"/>
    <col min="2" max="2" width="16.7109375" customWidth="1"/>
    <col min="3" max="3" width="6.85546875" customWidth="1"/>
    <col min="4" max="4" width="3.7109375" customWidth="1"/>
    <col min="5" max="5" width="5.7109375" customWidth="1"/>
    <col min="6" max="16" width="4.7109375" customWidth="1"/>
    <col min="17" max="17" width="5.7109375" customWidth="1"/>
    <col min="22" max="23" width="7.7109375" customWidth="1"/>
    <col min="24" max="24" width="15.7109375" bestFit="1" customWidth="1"/>
  </cols>
  <sheetData>
    <row r="1" spans="1:33" s="37" customFormat="1" ht="12.75" customHeight="1" x14ac:dyDescent="0.2">
      <c r="A1" s="37" t="s">
        <v>337</v>
      </c>
      <c r="O1" s="37" t="s">
        <v>540</v>
      </c>
      <c r="P1" s="31" t="s">
        <v>540</v>
      </c>
      <c r="R1" s="3"/>
      <c r="S1" s="21"/>
      <c r="T1" s="21"/>
      <c r="U1" s="21"/>
      <c r="V1" s="152"/>
      <c r="W1" s="152"/>
      <c r="X1" s="152"/>
      <c r="Y1" s="21"/>
      <c r="Z1" s="21"/>
    </row>
    <row r="2" spans="1:33" ht="6.75" customHeight="1" x14ac:dyDescent="0.2">
      <c r="R2" s="64"/>
      <c r="S2" s="149"/>
      <c r="T2" s="149"/>
      <c r="U2" s="149"/>
      <c r="V2" s="152"/>
      <c r="W2" s="152"/>
      <c r="X2" s="152"/>
    </row>
    <row r="3" spans="1:33" ht="11.25" customHeight="1" thickBot="1" x14ac:dyDescent="0.25">
      <c r="A3" s="175" t="s">
        <v>560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P3" s="38" t="s">
        <v>603</v>
      </c>
      <c r="R3" s="3"/>
      <c r="V3" s="152"/>
      <c r="W3" s="152"/>
      <c r="X3" s="152"/>
      <c r="Y3" s="21"/>
      <c r="Z3" s="21"/>
    </row>
    <row r="4" spans="1:33" ht="9.9499999999999993" customHeight="1" x14ac:dyDescent="0.2">
      <c r="A4" s="8"/>
      <c r="B4" s="9"/>
      <c r="C4" s="9"/>
      <c r="D4" s="240" t="s">
        <v>551</v>
      </c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14"/>
      <c r="V4" s="96"/>
    </row>
    <row r="5" spans="1:33" ht="9" customHeight="1" x14ac:dyDescent="0.2">
      <c r="A5" s="33" t="s">
        <v>547</v>
      </c>
      <c r="B5" s="27" t="s">
        <v>549</v>
      </c>
      <c r="C5" s="6" t="s">
        <v>552</v>
      </c>
      <c r="D5" s="95" t="s">
        <v>550</v>
      </c>
      <c r="E5" s="93" t="s">
        <v>553</v>
      </c>
      <c r="F5" s="97"/>
      <c r="G5" s="94" t="s">
        <v>540</v>
      </c>
      <c r="H5" s="93" t="s">
        <v>541</v>
      </c>
      <c r="I5" s="94" t="s">
        <v>540</v>
      </c>
      <c r="J5" s="94"/>
      <c r="K5" s="93" t="s">
        <v>544</v>
      </c>
      <c r="L5" s="93" t="s">
        <v>544</v>
      </c>
      <c r="M5" s="97"/>
      <c r="N5" s="98"/>
      <c r="O5" s="93" t="s">
        <v>545</v>
      </c>
      <c r="P5" s="94" t="s">
        <v>398</v>
      </c>
      <c r="Q5" s="14"/>
      <c r="R5" s="3"/>
      <c r="S5" s="21"/>
      <c r="T5" s="21"/>
      <c r="U5" s="21"/>
      <c r="V5" s="152"/>
      <c r="W5" s="152"/>
      <c r="X5" s="152"/>
    </row>
    <row r="6" spans="1:33" ht="9" customHeight="1" x14ac:dyDescent="0.2">
      <c r="A6" s="33" t="s">
        <v>548</v>
      </c>
      <c r="B6" s="4"/>
      <c r="C6" s="6" t="s">
        <v>538</v>
      </c>
      <c r="D6" s="17" t="s">
        <v>540</v>
      </c>
      <c r="E6" s="6"/>
      <c r="F6" s="45" t="s">
        <v>554</v>
      </c>
      <c r="G6" s="17" t="s">
        <v>541</v>
      </c>
      <c r="H6" s="46" t="s">
        <v>555</v>
      </c>
      <c r="I6" s="43" t="s">
        <v>542</v>
      </c>
      <c r="J6" s="44" t="s">
        <v>543</v>
      </c>
      <c r="K6" s="46" t="s">
        <v>357</v>
      </c>
      <c r="L6" s="46" t="s">
        <v>555</v>
      </c>
      <c r="M6" s="45" t="s">
        <v>539</v>
      </c>
      <c r="N6" s="43" t="s">
        <v>205</v>
      </c>
      <c r="O6" s="6"/>
      <c r="P6" s="91"/>
      <c r="Q6" s="14"/>
      <c r="R6" s="64"/>
      <c r="S6" s="149"/>
      <c r="T6" s="149"/>
      <c r="U6" s="149"/>
      <c r="V6" s="152"/>
      <c r="W6" s="152"/>
      <c r="X6" s="152"/>
      <c r="Y6" s="21"/>
      <c r="Z6" s="21"/>
    </row>
    <row r="7" spans="1:33" ht="9" customHeight="1" x14ac:dyDescent="0.2">
      <c r="A7" s="34"/>
      <c r="B7" s="5"/>
      <c r="C7" s="7"/>
      <c r="D7" s="7"/>
      <c r="E7" s="7"/>
      <c r="F7" s="50"/>
      <c r="G7" s="49"/>
      <c r="H7" s="7" t="s">
        <v>557</v>
      </c>
      <c r="I7" s="48"/>
      <c r="J7" s="49" t="s">
        <v>556</v>
      </c>
      <c r="K7" s="7" t="s">
        <v>557</v>
      </c>
      <c r="L7" s="7" t="s">
        <v>557</v>
      </c>
      <c r="M7" s="50"/>
      <c r="N7" s="48" t="s">
        <v>358</v>
      </c>
      <c r="O7" s="7"/>
      <c r="P7" s="92"/>
      <c r="Q7" s="15"/>
      <c r="R7" s="3"/>
      <c r="S7" s="21"/>
      <c r="T7" s="21"/>
      <c r="U7" s="21"/>
      <c r="V7" s="152"/>
      <c r="W7" s="152"/>
      <c r="X7" s="152"/>
      <c r="Y7" s="21"/>
      <c r="Z7" s="21"/>
    </row>
    <row r="8" spans="1:33" s="68" customFormat="1" ht="11.25" customHeight="1" x14ac:dyDescent="0.2">
      <c r="A8" s="35" t="s">
        <v>104</v>
      </c>
      <c r="B8" s="16" t="s">
        <v>105</v>
      </c>
      <c r="C8" s="22" t="s">
        <v>106</v>
      </c>
      <c r="D8" s="66">
        <v>30</v>
      </c>
      <c r="E8" s="66">
        <v>2112</v>
      </c>
      <c r="F8" s="66">
        <v>37</v>
      </c>
      <c r="G8" s="86">
        <v>1731</v>
      </c>
      <c r="H8" s="66">
        <v>27</v>
      </c>
      <c r="I8" s="66">
        <v>8</v>
      </c>
      <c r="J8" s="86">
        <v>112</v>
      </c>
      <c r="K8" s="66">
        <v>135</v>
      </c>
      <c r="L8" s="66">
        <v>20</v>
      </c>
      <c r="M8" s="86">
        <v>35</v>
      </c>
      <c r="N8" s="66">
        <v>8</v>
      </c>
      <c r="O8" s="16">
        <v>190</v>
      </c>
      <c r="P8" s="64">
        <v>198</v>
      </c>
      <c r="Q8" s="12"/>
      <c r="R8" s="64"/>
      <c r="S8" s="149"/>
      <c r="T8" s="149"/>
      <c r="U8" s="149"/>
      <c r="V8" s="152"/>
      <c r="W8" s="152"/>
      <c r="X8" s="152"/>
      <c r="Y8"/>
      <c r="Z8"/>
      <c r="AA8"/>
      <c r="AB8"/>
      <c r="AC8"/>
      <c r="AD8"/>
      <c r="AE8"/>
      <c r="AF8"/>
      <c r="AG8"/>
    </row>
    <row r="9" spans="1:33" ht="11.25" customHeight="1" x14ac:dyDescent="0.2">
      <c r="A9" s="35"/>
      <c r="B9" s="85"/>
      <c r="C9" s="22"/>
      <c r="D9" s="66"/>
      <c r="E9" s="23"/>
      <c r="F9" s="26">
        <v>1.7999999999999999E-2</v>
      </c>
      <c r="G9" s="25">
        <v>0.82</v>
      </c>
      <c r="H9" s="24">
        <v>1.2999999999999999E-2</v>
      </c>
      <c r="I9" s="26">
        <v>4.0000000000000001E-3</v>
      </c>
      <c r="J9" s="25">
        <v>5.2999999999999999E-2</v>
      </c>
      <c r="K9" s="26">
        <v>6.4000000000000001E-2</v>
      </c>
      <c r="L9" s="26">
        <v>8.9999999999999993E-3</v>
      </c>
      <c r="M9" s="25">
        <v>1.7000000000000001E-2</v>
      </c>
      <c r="N9" s="24">
        <v>4.0000000000000001E-3</v>
      </c>
      <c r="O9" s="24">
        <v>0.09</v>
      </c>
      <c r="P9" s="24">
        <v>9.4E-2</v>
      </c>
      <c r="Q9" s="20"/>
      <c r="R9" s="3"/>
      <c r="S9" s="21"/>
      <c r="T9" s="21"/>
      <c r="U9" s="21"/>
      <c r="V9" s="152"/>
      <c r="W9" s="152"/>
      <c r="X9" s="152"/>
      <c r="Y9" s="21"/>
      <c r="Z9" s="21"/>
    </row>
    <row r="10" spans="1:33" ht="11.25" customHeight="1" x14ac:dyDescent="0.2">
      <c r="A10" s="35" t="s">
        <v>101</v>
      </c>
      <c r="B10" s="16" t="s">
        <v>102</v>
      </c>
      <c r="C10" s="22" t="s">
        <v>103</v>
      </c>
      <c r="D10" s="66">
        <v>0</v>
      </c>
      <c r="E10" s="66">
        <v>2575</v>
      </c>
      <c r="F10" s="66">
        <v>51</v>
      </c>
      <c r="G10" s="86">
        <v>2232</v>
      </c>
      <c r="H10" s="66">
        <v>29</v>
      </c>
      <c r="I10" s="66">
        <v>14</v>
      </c>
      <c r="J10" s="86">
        <v>215</v>
      </c>
      <c r="K10" s="66">
        <v>27</v>
      </c>
      <c r="L10" s="66">
        <v>3</v>
      </c>
      <c r="M10" s="86">
        <v>3</v>
      </c>
      <c r="N10" s="66">
        <v>1</v>
      </c>
      <c r="O10" s="16">
        <v>33</v>
      </c>
      <c r="P10" s="64">
        <v>47</v>
      </c>
      <c r="Q10" s="12"/>
      <c r="R10" s="64"/>
      <c r="S10" s="149"/>
      <c r="T10" s="149"/>
      <c r="U10" s="149"/>
      <c r="V10" s="152"/>
      <c r="W10" s="152"/>
      <c r="X10" s="152"/>
    </row>
    <row r="11" spans="1:33" ht="11.25" customHeight="1" x14ac:dyDescent="0.2">
      <c r="A11" s="18"/>
      <c r="B11" s="19"/>
      <c r="C11" s="32"/>
      <c r="D11" s="6"/>
      <c r="E11" s="23"/>
      <c r="F11" s="26">
        <v>0.02</v>
      </c>
      <c r="G11" s="25">
        <v>0.86699999999999999</v>
      </c>
      <c r="H11" s="24">
        <v>1.0999999999999999E-2</v>
      </c>
      <c r="I11" s="26">
        <v>5.0000000000000001E-3</v>
      </c>
      <c r="J11" s="25">
        <v>8.3000000000000004E-2</v>
      </c>
      <c r="K11" s="26">
        <v>0.01</v>
      </c>
      <c r="L11" s="26">
        <v>1E-3</v>
      </c>
      <c r="M11" s="25">
        <v>1E-3</v>
      </c>
      <c r="N11" s="24">
        <v>0</v>
      </c>
      <c r="O11" s="24">
        <v>1.2999999999999999E-2</v>
      </c>
      <c r="P11" s="24">
        <v>1.7999999999999999E-2</v>
      </c>
      <c r="Q11" s="20"/>
      <c r="R11" s="3"/>
      <c r="S11" s="21"/>
      <c r="T11" s="21"/>
      <c r="U11" s="21"/>
      <c r="V11" s="152"/>
      <c r="W11" s="152"/>
      <c r="X11" s="152"/>
      <c r="Y11" s="21"/>
      <c r="Z11" s="21"/>
    </row>
    <row r="12" spans="1:33" ht="11.25" customHeight="1" x14ac:dyDescent="0.2">
      <c r="A12" s="73" t="s">
        <v>374</v>
      </c>
      <c r="B12" s="70" t="s">
        <v>189</v>
      </c>
      <c r="C12" s="74" t="s">
        <v>190</v>
      </c>
      <c r="D12" s="66">
        <v>30</v>
      </c>
      <c r="E12" s="66">
        <v>27955</v>
      </c>
      <c r="F12" s="66">
        <v>228</v>
      </c>
      <c r="G12" s="86">
        <v>24762</v>
      </c>
      <c r="H12" s="66">
        <v>125</v>
      </c>
      <c r="I12" s="66">
        <v>151</v>
      </c>
      <c r="J12" s="86">
        <v>1990</v>
      </c>
      <c r="K12" s="66">
        <v>390</v>
      </c>
      <c r="L12" s="66">
        <v>74</v>
      </c>
      <c r="M12" s="86">
        <v>235</v>
      </c>
      <c r="N12" s="66">
        <v>0</v>
      </c>
      <c r="O12" s="16">
        <v>699</v>
      </c>
      <c r="P12" s="64">
        <v>850</v>
      </c>
      <c r="Q12" s="72"/>
      <c r="R12" s="64"/>
      <c r="S12" s="149"/>
      <c r="T12" s="149"/>
      <c r="U12" s="149"/>
      <c r="V12" s="152"/>
      <c r="W12" s="152"/>
      <c r="X12" s="152"/>
    </row>
    <row r="13" spans="1:33" s="21" customFormat="1" ht="11.25" customHeight="1" x14ac:dyDescent="0.15">
      <c r="A13" s="18"/>
      <c r="B13" s="19"/>
      <c r="C13" s="32"/>
      <c r="D13" s="66"/>
      <c r="E13" s="23"/>
      <c r="F13" s="26">
        <v>8.0000000000000002E-3</v>
      </c>
      <c r="G13" s="25">
        <v>0.88600000000000001</v>
      </c>
      <c r="H13" s="24">
        <v>4.0000000000000001E-3</v>
      </c>
      <c r="I13" s="26">
        <v>5.0000000000000001E-3</v>
      </c>
      <c r="J13" s="25">
        <v>7.0999999999999994E-2</v>
      </c>
      <c r="K13" s="26">
        <v>1.4E-2</v>
      </c>
      <c r="L13" s="26">
        <v>3.0000000000000001E-3</v>
      </c>
      <c r="M13" s="25">
        <v>8.0000000000000002E-3</v>
      </c>
      <c r="N13" s="24">
        <v>0</v>
      </c>
      <c r="O13" s="24">
        <v>2.5000000000000001E-2</v>
      </c>
      <c r="P13" s="24">
        <v>0.03</v>
      </c>
      <c r="Q13" s="75"/>
      <c r="R13" s="3"/>
      <c r="V13" s="152"/>
      <c r="W13" s="152"/>
      <c r="X13" s="152"/>
    </row>
    <row r="14" spans="1:33" s="68" customFormat="1" ht="11.25" customHeight="1" x14ac:dyDescent="0.2">
      <c r="A14" s="35" t="s">
        <v>191</v>
      </c>
      <c r="B14" s="16" t="s">
        <v>192</v>
      </c>
      <c r="C14" s="22" t="s">
        <v>193</v>
      </c>
      <c r="D14" s="66">
        <v>30</v>
      </c>
      <c r="E14" s="66">
        <v>12543</v>
      </c>
      <c r="F14" s="66">
        <v>210</v>
      </c>
      <c r="G14" s="86">
        <v>10132</v>
      </c>
      <c r="H14" s="66">
        <v>179</v>
      </c>
      <c r="I14" s="66">
        <v>51</v>
      </c>
      <c r="J14" s="86">
        <v>1043</v>
      </c>
      <c r="K14" s="66">
        <v>300</v>
      </c>
      <c r="L14" s="66">
        <v>181</v>
      </c>
      <c r="M14" s="86">
        <v>437</v>
      </c>
      <c r="N14" s="66">
        <v>12</v>
      </c>
      <c r="O14" s="16">
        <v>918</v>
      </c>
      <c r="P14" s="64">
        <v>969</v>
      </c>
      <c r="Q14" s="72"/>
      <c r="R14" s="64"/>
      <c r="S14" s="149"/>
      <c r="T14" s="149"/>
      <c r="U14" s="149"/>
      <c r="V14" s="152"/>
      <c r="W14" s="152"/>
      <c r="X14" s="152"/>
      <c r="Y14"/>
      <c r="Z14"/>
      <c r="AA14"/>
      <c r="AB14"/>
      <c r="AC14"/>
      <c r="AD14"/>
      <c r="AE14"/>
      <c r="AF14"/>
      <c r="AG14"/>
    </row>
    <row r="15" spans="1:33" s="76" customFormat="1" ht="11.25" customHeight="1" x14ac:dyDescent="0.2">
      <c r="A15" s="18"/>
      <c r="B15" s="19"/>
      <c r="C15" s="32"/>
      <c r="D15" s="66"/>
      <c r="E15" s="23"/>
      <c r="F15" s="26">
        <v>1.7000000000000001E-2</v>
      </c>
      <c r="G15" s="25">
        <v>0.80800000000000005</v>
      </c>
      <c r="H15" s="24">
        <v>1.4E-2</v>
      </c>
      <c r="I15" s="26">
        <v>4.0000000000000001E-3</v>
      </c>
      <c r="J15" s="25">
        <v>8.3000000000000004E-2</v>
      </c>
      <c r="K15" s="26">
        <v>2.4E-2</v>
      </c>
      <c r="L15" s="26">
        <v>1.4E-2</v>
      </c>
      <c r="M15" s="25">
        <v>3.5000000000000003E-2</v>
      </c>
      <c r="N15" s="24">
        <v>1E-3</v>
      </c>
      <c r="O15" s="24">
        <v>7.2999999999999995E-2</v>
      </c>
      <c r="P15" s="24">
        <v>7.6999999999999999E-2</v>
      </c>
      <c r="Q15" s="72"/>
      <c r="R15" s="3"/>
      <c r="S15" s="21"/>
      <c r="T15" s="21"/>
      <c r="U15" s="21"/>
      <c r="V15" s="152"/>
      <c r="W15" s="152"/>
      <c r="X15" s="152"/>
      <c r="Y15" s="21"/>
      <c r="Z15" s="21"/>
      <c r="AA15" s="21"/>
      <c r="AB15" s="21"/>
      <c r="AC15" s="21"/>
      <c r="AD15" s="21"/>
      <c r="AE15" s="21"/>
      <c r="AF15" s="21"/>
      <c r="AG15" s="21"/>
    </row>
    <row r="16" spans="1:33" s="68" customFormat="1" ht="11.25" customHeight="1" x14ac:dyDescent="0.2">
      <c r="A16" s="35" t="s">
        <v>92</v>
      </c>
      <c r="B16" s="16" t="s">
        <v>93</v>
      </c>
      <c r="C16" s="22" t="s">
        <v>94</v>
      </c>
      <c r="D16" s="66">
        <v>30</v>
      </c>
      <c r="E16" s="66">
        <v>3530</v>
      </c>
      <c r="F16" s="66">
        <v>72</v>
      </c>
      <c r="G16" s="86">
        <v>2817</v>
      </c>
      <c r="H16" s="66">
        <v>41</v>
      </c>
      <c r="I16" s="66">
        <v>26</v>
      </c>
      <c r="J16" s="86">
        <v>245</v>
      </c>
      <c r="K16" s="66">
        <v>95</v>
      </c>
      <c r="L16" s="66">
        <v>37</v>
      </c>
      <c r="M16" s="86">
        <v>195</v>
      </c>
      <c r="N16" s="66">
        <v>2</v>
      </c>
      <c r="O16" s="16">
        <v>327</v>
      </c>
      <c r="P16" s="64">
        <v>353</v>
      </c>
      <c r="Q16" s="75"/>
      <c r="R16" s="64"/>
      <c r="S16" s="149"/>
      <c r="T16" s="149"/>
      <c r="U16" s="149"/>
      <c r="V16" s="152"/>
      <c r="W16" s="152"/>
      <c r="X16" s="152"/>
      <c r="Y16"/>
      <c r="Z16"/>
      <c r="AA16"/>
      <c r="AB16"/>
      <c r="AC16"/>
      <c r="AD16"/>
      <c r="AE16"/>
      <c r="AF16"/>
      <c r="AG16"/>
    </row>
    <row r="17" spans="1:33" s="68" customFormat="1" ht="11.25" customHeight="1" x14ac:dyDescent="0.2">
      <c r="A17" s="18"/>
      <c r="B17" s="19"/>
      <c r="C17" s="32"/>
      <c r="D17" s="66"/>
      <c r="E17" s="23"/>
      <c r="F17" s="26">
        <v>0.02</v>
      </c>
      <c r="G17" s="25">
        <v>0.79800000000000004</v>
      </c>
      <c r="H17" s="24">
        <v>1.2E-2</v>
      </c>
      <c r="I17" s="26">
        <v>7.0000000000000001E-3</v>
      </c>
      <c r="J17" s="25">
        <v>6.9000000000000006E-2</v>
      </c>
      <c r="K17" s="26">
        <v>2.7E-2</v>
      </c>
      <c r="L17" s="26">
        <v>0.01</v>
      </c>
      <c r="M17" s="25">
        <v>5.5E-2</v>
      </c>
      <c r="N17" s="24">
        <v>1E-3</v>
      </c>
      <c r="O17" s="24">
        <v>9.2999999999999999E-2</v>
      </c>
      <c r="P17" s="24">
        <v>0.1</v>
      </c>
      <c r="Q17" s="75"/>
      <c r="R17" s="3"/>
      <c r="S17" s="21"/>
      <c r="T17" s="21"/>
      <c r="U17" s="21"/>
      <c r="V17" s="152"/>
      <c r="W17" s="152"/>
      <c r="X17" s="152"/>
      <c r="Y17"/>
      <c r="Z17"/>
      <c r="AA17"/>
      <c r="AB17"/>
      <c r="AC17"/>
      <c r="AD17"/>
      <c r="AE17"/>
      <c r="AF17"/>
      <c r="AG17"/>
    </row>
    <row r="18" spans="1:33" s="76" customFormat="1" ht="11.25" customHeight="1" x14ac:dyDescent="0.2">
      <c r="A18" s="73" t="s">
        <v>95</v>
      </c>
      <c r="B18" s="70" t="s">
        <v>96</v>
      </c>
      <c r="C18" s="74" t="s">
        <v>97</v>
      </c>
      <c r="D18" s="66">
        <v>30</v>
      </c>
      <c r="E18" s="66">
        <v>2617</v>
      </c>
      <c r="F18" s="66">
        <v>21</v>
      </c>
      <c r="G18" s="86">
        <v>2061</v>
      </c>
      <c r="H18" s="66">
        <v>45</v>
      </c>
      <c r="I18" s="66">
        <v>29</v>
      </c>
      <c r="J18" s="86">
        <v>269</v>
      </c>
      <c r="K18" s="66">
        <v>113</v>
      </c>
      <c r="L18" s="66">
        <v>35</v>
      </c>
      <c r="M18" s="86">
        <v>40</v>
      </c>
      <c r="N18" s="66">
        <v>4</v>
      </c>
      <c r="O18" s="16">
        <v>188</v>
      </c>
      <c r="P18" s="64">
        <v>217</v>
      </c>
      <c r="Q18" s="72"/>
      <c r="R18" s="64"/>
      <c r="S18" s="149"/>
      <c r="T18" s="149"/>
      <c r="U18" s="149"/>
      <c r="V18" s="152"/>
      <c r="W18" s="152"/>
      <c r="X18" s="152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s="76" customFormat="1" ht="11.25" customHeight="1" x14ac:dyDescent="0.15">
      <c r="A19" s="77"/>
      <c r="B19" s="78"/>
      <c r="C19" s="79"/>
      <c r="D19" s="66"/>
      <c r="E19" s="23"/>
      <c r="F19" s="26">
        <v>8.0000000000000002E-3</v>
      </c>
      <c r="G19" s="25">
        <v>0.78800000000000003</v>
      </c>
      <c r="H19" s="24">
        <v>1.7000000000000001E-2</v>
      </c>
      <c r="I19" s="26">
        <v>1.0999999999999999E-2</v>
      </c>
      <c r="J19" s="25">
        <v>0.10299999999999999</v>
      </c>
      <c r="K19" s="26">
        <v>4.2999999999999997E-2</v>
      </c>
      <c r="L19" s="26">
        <v>1.2999999999999999E-2</v>
      </c>
      <c r="M19" s="25">
        <v>1.4999999999999999E-2</v>
      </c>
      <c r="N19" s="24">
        <v>2E-3</v>
      </c>
      <c r="O19" s="24">
        <v>7.1999999999999995E-2</v>
      </c>
      <c r="P19" s="24">
        <v>8.3000000000000004E-2</v>
      </c>
      <c r="Q19" s="75"/>
      <c r="R19" s="3"/>
      <c r="S19" s="21"/>
      <c r="T19" s="21"/>
      <c r="U19" s="21"/>
      <c r="V19" s="152"/>
      <c r="W19" s="152"/>
      <c r="X19" s="152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s="68" customFormat="1" ht="11.25" customHeight="1" x14ac:dyDescent="0.2">
      <c r="A20" s="73" t="s">
        <v>251</v>
      </c>
      <c r="B20" s="70" t="s">
        <v>252</v>
      </c>
      <c r="C20" s="74" t="s">
        <v>253</v>
      </c>
      <c r="D20" s="66">
        <v>0</v>
      </c>
      <c r="E20" s="66">
        <v>4444</v>
      </c>
      <c r="F20" s="66">
        <v>34</v>
      </c>
      <c r="G20" s="86">
        <v>3520</v>
      </c>
      <c r="H20" s="66">
        <v>63</v>
      </c>
      <c r="I20" s="66">
        <v>37</v>
      </c>
      <c r="J20" s="86">
        <v>301</v>
      </c>
      <c r="K20" s="66">
        <v>153</v>
      </c>
      <c r="L20" s="66">
        <v>106</v>
      </c>
      <c r="M20" s="86">
        <v>225</v>
      </c>
      <c r="N20" s="66">
        <v>8</v>
      </c>
      <c r="O20" s="16">
        <v>484</v>
      </c>
      <c r="P20" s="64">
        <v>521</v>
      </c>
      <c r="Q20" s="72"/>
      <c r="R20" s="64"/>
      <c r="S20" s="149"/>
      <c r="T20" s="149"/>
      <c r="U20" s="149"/>
      <c r="V20" s="152"/>
      <c r="W20" s="152"/>
      <c r="X20" s="152"/>
      <c r="Y20"/>
      <c r="Z20"/>
      <c r="AA20"/>
      <c r="AB20"/>
      <c r="AC20"/>
      <c r="AD20"/>
      <c r="AE20"/>
      <c r="AF20"/>
      <c r="AG20"/>
    </row>
    <row r="21" spans="1:33" s="76" customFormat="1" ht="11.25" customHeight="1" x14ac:dyDescent="0.15">
      <c r="A21" s="73"/>
      <c r="B21" s="70"/>
      <c r="C21" s="74"/>
      <c r="D21" s="66"/>
      <c r="E21" s="23"/>
      <c r="F21" s="26">
        <v>8.0000000000000002E-3</v>
      </c>
      <c r="G21" s="25">
        <v>0.79200000000000004</v>
      </c>
      <c r="H21" s="24">
        <v>1.4E-2</v>
      </c>
      <c r="I21" s="26">
        <v>8.0000000000000002E-3</v>
      </c>
      <c r="J21" s="25">
        <v>6.8000000000000005E-2</v>
      </c>
      <c r="K21" s="26">
        <v>3.4000000000000002E-2</v>
      </c>
      <c r="L21" s="26">
        <v>2.4E-2</v>
      </c>
      <c r="M21" s="25">
        <v>5.0999999999999997E-2</v>
      </c>
      <c r="N21" s="24">
        <v>2E-3</v>
      </c>
      <c r="O21" s="24">
        <v>0.109</v>
      </c>
      <c r="P21" s="24">
        <v>0.11700000000000001</v>
      </c>
      <c r="Q21" s="75"/>
      <c r="R21" s="3"/>
      <c r="S21" s="21"/>
      <c r="T21" s="21"/>
      <c r="U21" s="21"/>
      <c r="V21" s="152"/>
      <c r="W21" s="152"/>
      <c r="X21" s="152"/>
      <c r="Y21" s="21"/>
      <c r="Z21" s="21"/>
      <c r="AA21" s="21"/>
      <c r="AB21" s="21"/>
      <c r="AC21" s="21"/>
      <c r="AD21" s="21"/>
      <c r="AE21" s="21"/>
      <c r="AF21" s="21"/>
      <c r="AG21" s="21"/>
    </row>
    <row r="22" spans="1:33" s="68" customFormat="1" ht="11.25" customHeight="1" x14ac:dyDescent="0.2">
      <c r="A22" s="73" t="s">
        <v>171</v>
      </c>
      <c r="B22" s="70" t="s">
        <v>172</v>
      </c>
      <c r="C22" s="74" t="s">
        <v>173</v>
      </c>
      <c r="D22" s="66">
        <v>24</v>
      </c>
      <c r="E22" s="66">
        <v>11731</v>
      </c>
      <c r="F22" s="66">
        <v>246</v>
      </c>
      <c r="G22" s="86">
        <v>9712</v>
      </c>
      <c r="H22" s="66">
        <v>144</v>
      </c>
      <c r="I22" s="66">
        <v>97</v>
      </c>
      <c r="J22" s="86">
        <v>984</v>
      </c>
      <c r="K22" s="66">
        <v>305</v>
      </c>
      <c r="L22" s="66">
        <v>87</v>
      </c>
      <c r="M22" s="86">
        <v>151</v>
      </c>
      <c r="N22" s="66">
        <v>6</v>
      </c>
      <c r="O22" s="16">
        <v>543</v>
      </c>
      <c r="P22" s="64">
        <v>640</v>
      </c>
      <c r="Q22" s="72"/>
      <c r="R22" s="64"/>
      <c r="S22" s="149"/>
      <c r="T22" s="149"/>
      <c r="U22" s="149"/>
      <c r="V22" s="152"/>
      <c r="W22" s="152"/>
      <c r="X22" s="152"/>
      <c r="Y22"/>
      <c r="Z22"/>
      <c r="AA22"/>
      <c r="AB22"/>
      <c r="AC22"/>
      <c r="AD22"/>
      <c r="AE22"/>
      <c r="AF22"/>
      <c r="AG22"/>
    </row>
    <row r="23" spans="1:33" s="76" customFormat="1" ht="11.25" customHeight="1" x14ac:dyDescent="0.15">
      <c r="A23" s="73"/>
      <c r="B23" s="70"/>
      <c r="C23" s="74"/>
      <c r="D23" s="66"/>
      <c r="E23" s="23"/>
      <c r="F23" s="26">
        <v>2.1000000000000001E-2</v>
      </c>
      <c r="G23" s="25">
        <v>0.82799999999999996</v>
      </c>
      <c r="H23" s="24">
        <v>1.2E-2</v>
      </c>
      <c r="I23" s="26">
        <v>8.0000000000000002E-3</v>
      </c>
      <c r="J23" s="25">
        <v>8.4000000000000005E-2</v>
      </c>
      <c r="K23" s="26">
        <v>2.5999999999999999E-2</v>
      </c>
      <c r="L23" s="26">
        <v>7.0000000000000001E-3</v>
      </c>
      <c r="M23" s="25">
        <v>1.2999999999999999E-2</v>
      </c>
      <c r="N23" s="24">
        <v>1E-3</v>
      </c>
      <c r="O23" s="24">
        <v>4.5999999999999999E-2</v>
      </c>
      <c r="P23" s="24">
        <v>5.5E-2</v>
      </c>
      <c r="Q23" s="75"/>
      <c r="R23" s="3"/>
      <c r="S23" s="21"/>
      <c r="T23" s="21"/>
      <c r="U23" s="21"/>
      <c r="V23" s="152"/>
      <c r="W23" s="152"/>
      <c r="X23" s="152"/>
      <c r="Y23" s="21"/>
      <c r="Z23" s="21"/>
      <c r="AA23" s="21"/>
      <c r="AB23" s="21"/>
      <c r="AC23" s="21"/>
      <c r="AD23" s="21"/>
      <c r="AE23" s="21"/>
      <c r="AF23" s="21"/>
      <c r="AG23" s="21"/>
    </row>
    <row r="24" spans="1:33" s="68" customFormat="1" ht="11.25" customHeight="1" x14ac:dyDescent="0.2">
      <c r="A24" s="73" t="s">
        <v>107</v>
      </c>
      <c r="B24" s="70" t="s">
        <v>108</v>
      </c>
      <c r="C24" s="74" t="s">
        <v>110</v>
      </c>
      <c r="D24" s="66">
        <v>30</v>
      </c>
      <c r="E24" s="66">
        <v>8977</v>
      </c>
      <c r="F24" s="66">
        <v>148</v>
      </c>
      <c r="G24" s="86">
        <v>7883</v>
      </c>
      <c r="H24" s="66">
        <v>86</v>
      </c>
      <c r="I24" s="66">
        <v>9</v>
      </c>
      <c r="J24" s="86">
        <v>623</v>
      </c>
      <c r="K24" s="66">
        <v>128</v>
      </c>
      <c r="L24" s="66">
        <v>23</v>
      </c>
      <c r="M24" s="86">
        <v>75</v>
      </c>
      <c r="N24" s="66">
        <v>3</v>
      </c>
      <c r="O24" s="16">
        <v>226</v>
      </c>
      <c r="P24" s="64">
        <v>235</v>
      </c>
      <c r="Q24" s="72"/>
      <c r="R24" s="64"/>
      <c r="S24" s="149"/>
      <c r="T24" s="149"/>
      <c r="U24" s="149"/>
      <c r="V24" s="152"/>
      <c r="W24" s="152"/>
      <c r="X24" s="152"/>
      <c r="Y24"/>
      <c r="Z24"/>
      <c r="AA24"/>
      <c r="AB24"/>
      <c r="AC24"/>
      <c r="AD24"/>
      <c r="AE24"/>
      <c r="AF24"/>
      <c r="AG24"/>
    </row>
    <row r="25" spans="1:33" s="76" customFormat="1" ht="11.25" customHeight="1" x14ac:dyDescent="0.15">
      <c r="A25" s="77"/>
      <c r="B25" s="78"/>
      <c r="C25" s="79"/>
      <c r="D25" s="66"/>
      <c r="E25" s="23"/>
      <c r="F25" s="26">
        <v>1.6E-2</v>
      </c>
      <c r="G25" s="25">
        <v>0.878</v>
      </c>
      <c r="H25" s="24">
        <v>0.01</v>
      </c>
      <c r="I25" s="26">
        <v>1E-3</v>
      </c>
      <c r="J25" s="25">
        <v>6.9000000000000006E-2</v>
      </c>
      <c r="K25" s="26">
        <v>1.4E-2</v>
      </c>
      <c r="L25" s="26">
        <v>3.0000000000000001E-3</v>
      </c>
      <c r="M25" s="25">
        <v>8.0000000000000002E-3</v>
      </c>
      <c r="N25" s="24">
        <v>0</v>
      </c>
      <c r="O25" s="24">
        <v>2.5000000000000001E-2</v>
      </c>
      <c r="P25" s="24">
        <v>2.5999999999999999E-2</v>
      </c>
      <c r="Q25" s="75"/>
      <c r="R25" s="3"/>
      <c r="S25" s="21"/>
      <c r="T25" s="21"/>
      <c r="U25" s="21"/>
      <c r="V25" s="152"/>
      <c r="W25" s="152"/>
      <c r="X25" s="152"/>
      <c r="Y25" s="21"/>
      <c r="Z25" s="21"/>
      <c r="AA25" s="21"/>
      <c r="AB25" s="21"/>
      <c r="AC25" s="21"/>
      <c r="AD25" s="21"/>
      <c r="AE25" s="21"/>
      <c r="AF25" s="21"/>
      <c r="AG25" s="21"/>
    </row>
    <row r="26" spans="1:33" s="68" customFormat="1" ht="11.25" customHeight="1" x14ac:dyDescent="0.2">
      <c r="A26" s="73" t="s">
        <v>162</v>
      </c>
      <c r="B26" s="70" t="s">
        <v>163</v>
      </c>
      <c r="C26" s="74" t="s">
        <v>164</v>
      </c>
      <c r="D26" s="66">
        <v>0</v>
      </c>
      <c r="E26" s="66">
        <v>9063</v>
      </c>
      <c r="F26" s="66">
        <v>21</v>
      </c>
      <c r="G26" s="86">
        <v>7929</v>
      </c>
      <c r="H26" s="66">
        <v>38</v>
      </c>
      <c r="I26" s="66">
        <v>207</v>
      </c>
      <c r="J26" s="86">
        <v>697</v>
      </c>
      <c r="K26" s="66">
        <v>128</v>
      </c>
      <c r="L26" s="66">
        <v>17</v>
      </c>
      <c r="M26" s="86">
        <v>7</v>
      </c>
      <c r="N26" s="66">
        <v>17</v>
      </c>
      <c r="O26" s="16">
        <v>152</v>
      </c>
      <c r="P26" s="64">
        <v>359</v>
      </c>
      <c r="Q26" s="72"/>
      <c r="R26" s="64"/>
      <c r="S26" s="149"/>
      <c r="T26" s="149"/>
      <c r="U26" s="149"/>
      <c r="V26" s="152"/>
      <c r="W26" s="152"/>
      <c r="X26" s="152"/>
      <c r="Y26" s="21"/>
      <c r="Z26" s="21"/>
      <c r="AA26"/>
      <c r="AB26"/>
      <c r="AC26"/>
      <c r="AD26"/>
      <c r="AE26"/>
      <c r="AF26"/>
      <c r="AG26"/>
    </row>
    <row r="27" spans="1:33" s="76" customFormat="1" ht="11.25" customHeight="1" x14ac:dyDescent="0.2">
      <c r="A27" s="77"/>
      <c r="B27" s="78"/>
      <c r="C27" s="79"/>
      <c r="D27" s="66"/>
      <c r="E27" s="23"/>
      <c r="F27" s="26">
        <v>2E-3</v>
      </c>
      <c r="G27" s="25">
        <v>0.875</v>
      </c>
      <c r="H27" s="24">
        <v>4.0000000000000001E-3</v>
      </c>
      <c r="I27" s="26">
        <v>2.3E-2</v>
      </c>
      <c r="J27" s="25">
        <v>7.6999999999999999E-2</v>
      </c>
      <c r="K27" s="26">
        <v>1.4E-2</v>
      </c>
      <c r="L27" s="26">
        <v>2E-3</v>
      </c>
      <c r="M27" s="25">
        <v>1E-3</v>
      </c>
      <c r="N27" s="24">
        <v>2E-3</v>
      </c>
      <c r="O27" s="24">
        <v>1.7000000000000001E-2</v>
      </c>
      <c r="P27" s="24">
        <v>0.04</v>
      </c>
      <c r="Q27" s="72"/>
      <c r="R27" s="3"/>
      <c r="S27" s="21"/>
      <c r="T27" s="21"/>
      <c r="U27" s="21"/>
      <c r="V27" s="152"/>
      <c r="W27" s="152"/>
      <c r="X27" s="152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s="68" customFormat="1" ht="11.25" customHeight="1" x14ac:dyDescent="0.2">
      <c r="A28" s="73" t="s">
        <v>263</v>
      </c>
      <c r="B28" s="70" t="s">
        <v>264</v>
      </c>
      <c r="C28" s="74">
        <v>69211222</v>
      </c>
      <c r="D28" s="66">
        <v>0</v>
      </c>
      <c r="E28" s="66">
        <v>15332</v>
      </c>
      <c r="F28" s="66">
        <v>27</v>
      </c>
      <c r="G28" s="86">
        <v>12018</v>
      </c>
      <c r="H28" s="66">
        <v>167</v>
      </c>
      <c r="I28" s="66">
        <v>6</v>
      </c>
      <c r="J28" s="86">
        <v>1531</v>
      </c>
      <c r="K28" s="66">
        <v>585</v>
      </c>
      <c r="L28" s="66">
        <v>263</v>
      </c>
      <c r="M28" s="86">
        <v>723</v>
      </c>
      <c r="N28" s="66">
        <v>11</v>
      </c>
      <c r="O28" s="16">
        <v>1571</v>
      </c>
      <c r="P28" s="64">
        <v>1577</v>
      </c>
      <c r="Q28" s="75"/>
      <c r="R28" s="64"/>
      <c r="S28" s="149"/>
      <c r="T28" s="149"/>
      <c r="U28" s="149"/>
      <c r="V28" s="152"/>
      <c r="W28" s="152"/>
      <c r="X28" s="152"/>
      <c r="Y28" s="21"/>
      <c r="Z28" s="21"/>
      <c r="AA28"/>
      <c r="AB28"/>
      <c r="AC28"/>
      <c r="AD28"/>
      <c r="AE28"/>
      <c r="AF28"/>
      <c r="AG28"/>
    </row>
    <row r="29" spans="1:33" s="68" customFormat="1" ht="11.25" customHeight="1" x14ac:dyDescent="0.2">
      <c r="A29" s="77"/>
      <c r="B29" s="78"/>
      <c r="C29" s="79"/>
      <c r="D29" s="66"/>
      <c r="E29" s="23"/>
      <c r="F29" s="26">
        <v>2E-3</v>
      </c>
      <c r="G29" s="25">
        <v>0.78400000000000003</v>
      </c>
      <c r="H29" s="24">
        <v>1.0999999999999999E-2</v>
      </c>
      <c r="I29" s="26">
        <v>0</v>
      </c>
      <c r="J29" s="25">
        <v>0.1</v>
      </c>
      <c r="K29" s="26">
        <v>3.7999999999999999E-2</v>
      </c>
      <c r="L29" s="26">
        <v>1.7000000000000001E-2</v>
      </c>
      <c r="M29" s="25">
        <v>4.7E-2</v>
      </c>
      <c r="N29" s="24">
        <v>1E-3</v>
      </c>
      <c r="O29" s="24">
        <v>0.10199999999999999</v>
      </c>
      <c r="P29" s="24">
        <v>0.10299999999999999</v>
      </c>
      <c r="Q29" s="75"/>
      <c r="R29" s="3"/>
      <c r="S29" s="21"/>
      <c r="T29" s="21"/>
      <c r="U29" s="21"/>
      <c r="V29" s="152"/>
      <c r="W29" s="152"/>
      <c r="X29" s="152"/>
      <c r="Y29" s="21"/>
      <c r="Z29" s="21"/>
      <c r="AA29"/>
      <c r="AB29"/>
      <c r="AC29"/>
      <c r="AD29"/>
      <c r="AE29"/>
      <c r="AF29"/>
      <c r="AG29"/>
    </row>
    <row r="30" spans="1:33" s="76" customFormat="1" ht="11.25" customHeight="1" x14ac:dyDescent="0.2">
      <c r="A30" s="73" t="s">
        <v>174</v>
      </c>
      <c r="B30" s="70" t="s">
        <v>176</v>
      </c>
      <c r="C30" s="74" t="s">
        <v>177</v>
      </c>
      <c r="D30" s="66">
        <v>30</v>
      </c>
      <c r="E30" s="66">
        <v>18054</v>
      </c>
      <c r="F30" s="66">
        <v>215</v>
      </c>
      <c r="G30" s="86">
        <v>15065</v>
      </c>
      <c r="H30" s="66">
        <v>120</v>
      </c>
      <c r="I30" s="66">
        <v>136</v>
      </c>
      <c r="J30" s="86">
        <v>1639</v>
      </c>
      <c r="K30" s="66">
        <v>472</v>
      </c>
      <c r="L30" s="66">
        <v>104</v>
      </c>
      <c r="M30" s="86">
        <v>299</v>
      </c>
      <c r="N30" s="66">
        <v>6</v>
      </c>
      <c r="O30" s="16">
        <v>875</v>
      </c>
      <c r="P30" s="64">
        <v>1011</v>
      </c>
      <c r="Q30" s="72"/>
      <c r="R30" s="64"/>
      <c r="S30" s="149"/>
      <c r="T30" s="149"/>
      <c r="U30" s="149"/>
      <c r="V30" s="152"/>
      <c r="W30" s="152"/>
      <c r="X30" s="152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s="76" customFormat="1" ht="11.25" customHeight="1" x14ac:dyDescent="0.15">
      <c r="A31" s="77"/>
      <c r="B31" s="78"/>
      <c r="C31" s="79"/>
      <c r="D31" s="66"/>
      <c r="E31" s="23"/>
      <c r="F31" s="26">
        <v>1.2E-2</v>
      </c>
      <c r="G31" s="25">
        <v>0.83399999999999996</v>
      </c>
      <c r="H31" s="24">
        <v>7.0000000000000001E-3</v>
      </c>
      <c r="I31" s="26">
        <v>8.0000000000000002E-3</v>
      </c>
      <c r="J31" s="25">
        <v>9.0999999999999998E-2</v>
      </c>
      <c r="K31" s="26">
        <v>2.5999999999999999E-2</v>
      </c>
      <c r="L31" s="26">
        <v>6.0000000000000001E-3</v>
      </c>
      <c r="M31" s="25">
        <v>1.7000000000000001E-2</v>
      </c>
      <c r="N31" s="24">
        <v>0</v>
      </c>
      <c r="O31" s="24">
        <v>4.8000000000000001E-2</v>
      </c>
      <c r="P31" s="24">
        <v>5.6000000000000001E-2</v>
      </c>
      <c r="Q31" s="75"/>
      <c r="R31" s="3"/>
      <c r="S31" s="21"/>
      <c r="T31" s="21"/>
      <c r="U31" s="21"/>
      <c r="V31" s="152"/>
      <c r="W31" s="152"/>
      <c r="X31" s="152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s="68" customFormat="1" ht="11.25" customHeight="1" x14ac:dyDescent="0.2">
      <c r="A32" s="73" t="s">
        <v>80</v>
      </c>
      <c r="B32" s="70" t="s">
        <v>81</v>
      </c>
      <c r="C32" s="74" t="s">
        <v>82</v>
      </c>
      <c r="D32" s="66">
        <v>0</v>
      </c>
      <c r="E32" s="66">
        <v>2591</v>
      </c>
      <c r="F32" s="66">
        <v>14</v>
      </c>
      <c r="G32" s="86">
        <v>2099</v>
      </c>
      <c r="H32" s="66">
        <v>25</v>
      </c>
      <c r="I32" s="66">
        <v>2</v>
      </c>
      <c r="J32" s="86">
        <v>273</v>
      </c>
      <c r="K32" s="66">
        <v>133</v>
      </c>
      <c r="L32" s="66">
        <v>23</v>
      </c>
      <c r="M32" s="86">
        <v>21</v>
      </c>
      <c r="N32" s="66">
        <v>2</v>
      </c>
      <c r="O32" s="16">
        <v>177</v>
      </c>
      <c r="P32" s="64">
        <v>179</v>
      </c>
      <c r="Q32" s="12"/>
      <c r="R32" s="64"/>
      <c r="S32" s="149"/>
      <c r="T32" s="149"/>
      <c r="U32" s="149"/>
      <c r="V32" s="152"/>
      <c r="W32" s="152"/>
      <c r="X32" s="152"/>
      <c r="Y32" s="21"/>
      <c r="Z32" s="21"/>
      <c r="AA32"/>
      <c r="AB32"/>
      <c r="AC32"/>
      <c r="AD32"/>
      <c r="AE32"/>
      <c r="AF32"/>
      <c r="AG32"/>
    </row>
    <row r="33" spans="1:33" s="76" customFormat="1" ht="11.25" customHeight="1" x14ac:dyDescent="0.15">
      <c r="A33" s="73"/>
      <c r="B33" s="70"/>
      <c r="C33" s="74"/>
      <c r="D33" s="66"/>
      <c r="E33" s="23"/>
      <c r="F33" s="26">
        <v>5.0000000000000001E-3</v>
      </c>
      <c r="G33" s="25">
        <v>0.81</v>
      </c>
      <c r="H33" s="24">
        <v>0.01</v>
      </c>
      <c r="I33" s="26">
        <v>1E-3</v>
      </c>
      <c r="J33" s="25">
        <v>0.105</v>
      </c>
      <c r="K33" s="26">
        <v>5.0999999999999997E-2</v>
      </c>
      <c r="L33" s="26">
        <v>8.9999999999999993E-3</v>
      </c>
      <c r="M33" s="25">
        <v>8.0000000000000002E-3</v>
      </c>
      <c r="N33" s="24">
        <v>1E-3</v>
      </c>
      <c r="O33" s="24">
        <v>6.8000000000000005E-2</v>
      </c>
      <c r="P33" s="24">
        <v>6.9000000000000006E-2</v>
      </c>
      <c r="Q33" s="20"/>
      <c r="R33" s="3"/>
      <c r="S33" s="21"/>
      <c r="T33" s="21"/>
      <c r="U33" s="21"/>
      <c r="V33" s="152"/>
      <c r="W33" s="152"/>
      <c r="X33" s="152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11.25" customHeight="1" x14ac:dyDescent="0.2">
      <c r="A34" s="73" t="s">
        <v>182</v>
      </c>
      <c r="B34" s="70" t="s">
        <v>183</v>
      </c>
      <c r="C34" s="74" t="s">
        <v>184</v>
      </c>
      <c r="D34" s="66">
        <v>30</v>
      </c>
      <c r="E34" s="66">
        <v>5162</v>
      </c>
      <c r="F34" s="66">
        <v>85</v>
      </c>
      <c r="G34" s="86">
        <v>4078</v>
      </c>
      <c r="H34" s="66">
        <v>39</v>
      </c>
      <c r="I34" s="66">
        <v>52</v>
      </c>
      <c r="J34" s="86">
        <v>336</v>
      </c>
      <c r="K34" s="66">
        <v>291</v>
      </c>
      <c r="L34" s="66">
        <v>32</v>
      </c>
      <c r="M34" s="86">
        <v>240</v>
      </c>
      <c r="N34" s="66">
        <v>6</v>
      </c>
      <c r="O34" s="16">
        <v>563</v>
      </c>
      <c r="P34" s="64">
        <v>615</v>
      </c>
      <c r="Q34" s="12"/>
      <c r="R34" s="64"/>
      <c r="S34" s="149"/>
      <c r="T34" s="149"/>
      <c r="U34" s="149"/>
      <c r="V34" s="152"/>
      <c r="W34" s="152"/>
      <c r="X34" s="152"/>
      <c r="Y34" s="21"/>
      <c r="Z34" s="21"/>
    </row>
    <row r="35" spans="1:33" s="21" customFormat="1" ht="11.25" customHeight="1" x14ac:dyDescent="0.2">
      <c r="A35" s="73"/>
      <c r="B35" s="70"/>
      <c r="C35" s="74"/>
      <c r="D35" s="66"/>
      <c r="E35" s="23"/>
      <c r="F35" s="26">
        <v>1.6E-2</v>
      </c>
      <c r="G35" s="25">
        <v>0.79</v>
      </c>
      <c r="H35" s="24">
        <v>8.0000000000000002E-3</v>
      </c>
      <c r="I35" s="26">
        <v>0.01</v>
      </c>
      <c r="J35" s="25">
        <v>6.5000000000000002E-2</v>
      </c>
      <c r="K35" s="26">
        <v>5.6000000000000001E-2</v>
      </c>
      <c r="L35" s="26">
        <v>6.0000000000000001E-3</v>
      </c>
      <c r="M35" s="25">
        <v>4.5999999999999999E-2</v>
      </c>
      <c r="N35" s="24">
        <v>1E-3</v>
      </c>
      <c r="O35" s="24">
        <v>0.109</v>
      </c>
      <c r="P35" s="24">
        <v>0.11899999999999999</v>
      </c>
      <c r="Q35" s="20"/>
      <c r="R35"/>
      <c r="V35" s="152"/>
      <c r="W35" s="152"/>
      <c r="X35" s="152"/>
    </row>
    <row r="36" spans="1:33" ht="11.25" customHeight="1" x14ac:dyDescent="0.2">
      <c r="A36" s="73" t="s">
        <v>260</v>
      </c>
      <c r="B36" s="70" t="s">
        <v>261</v>
      </c>
      <c r="C36" s="74" t="s">
        <v>262</v>
      </c>
      <c r="D36" s="66">
        <v>30</v>
      </c>
      <c r="E36" s="66">
        <v>27127</v>
      </c>
      <c r="F36" s="66">
        <v>175</v>
      </c>
      <c r="G36" s="86">
        <v>23649</v>
      </c>
      <c r="H36" s="66">
        <v>75</v>
      </c>
      <c r="I36" s="66">
        <v>176</v>
      </c>
      <c r="J36" s="86">
        <v>2544</v>
      </c>
      <c r="K36" s="66">
        <v>437</v>
      </c>
      <c r="L36" s="66">
        <v>28</v>
      </c>
      <c r="M36" s="86">
        <v>18</v>
      </c>
      <c r="N36" s="66">
        <v>25</v>
      </c>
      <c r="O36" s="16">
        <v>483</v>
      </c>
      <c r="P36" s="64">
        <v>659</v>
      </c>
      <c r="Q36" s="20"/>
      <c r="R36" s="64"/>
      <c r="S36" s="149"/>
      <c r="T36" s="149"/>
      <c r="U36" s="149"/>
      <c r="V36" s="152"/>
      <c r="W36" s="152"/>
      <c r="X36" s="152"/>
      <c r="Y36" s="21"/>
      <c r="Z36" s="21"/>
    </row>
    <row r="37" spans="1:33" s="21" customFormat="1" ht="11.25" customHeight="1" x14ac:dyDescent="0.2">
      <c r="A37" s="77"/>
      <c r="B37" s="78"/>
      <c r="C37" s="79"/>
      <c r="D37" s="66"/>
      <c r="E37" s="23"/>
      <c r="F37" s="26">
        <v>6.0000000000000001E-3</v>
      </c>
      <c r="G37" s="25">
        <v>0.872</v>
      </c>
      <c r="H37" s="24">
        <v>3.0000000000000001E-3</v>
      </c>
      <c r="I37" s="26">
        <v>6.0000000000000001E-3</v>
      </c>
      <c r="J37" s="25">
        <v>9.4E-2</v>
      </c>
      <c r="K37" s="26">
        <v>1.6E-2</v>
      </c>
      <c r="L37" s="26">
        <v>1E-3</v>
      </c>
      <c r="M37" s="25">
        <v>1E-3</v>
      </c>
      <c r="N37" s="24">
        <v>1E-3</v>
      </c>
      <c r="O37" s="24">
        <v>1.7999999999999999E-2</v>
      </c>
      <c r="P37" s="24">
        <v>2.4E-2</v>
      </c>
      <c r="Q37" s="20"/>
      <c r="R37"/>
      <c r="V37" s="152"/>
      <c r="W37" s="152"/>
      <c r="X37" s="152"/>
    </row>
    <row r="38" spans="1:33" s="21" customFormat="1" ht="11.25" customHeight="1" x14ac:dyDescent="0.2">
      <c r="A38" s="35" t="s">
        <v>98</v>
      </c>
      <c r="B38" s="16" t="s">
        <v>99</v>
      </c>
      <c r="C38" s="22" t="s">
        <v>100</v>
      </c>
      <c r="D38" s="66">
        <v>30</v>
      </c>
      <c r="E38" s="66">
        <v>2598</v>
      </c>
      <c r="F38" s="225">
        <v>77</v>
      </c>
      <c r="G38" s="224">
        <v>2111</v>
      </c>
      <c r="H38" s="225">
        <v>54</v>
      </c>
      <c r="I38" s="224">
        <v>26</v>
      </c>
      <c r="J38" s="225">
        <v>213</v>
      </c>
      <c r="K38" s="224">
        <v>66</v>
      </c>
      <c r="L38" s="225">
        <v>18</v>
      </c>
      <c r="M38" s="224">
        <v>29</v>
      </c>
      <c r="N38" s="225">
        <v>6</v>
      </c>
      <c r="O38" s="224">
        <v>113</v>
      </c>
      <c r="P38" s="228">
        <v>139</v>
      </c>
      <c r="Q38" s="20"/>
      <c r="R38"/>
      <c r="S38"/>
      <c r="T38"/>
      <c r="U38"/>
      <c r="V38" s="152"/>
      <c r="W38" s="152"/>
      <c r="X38" s="152"/>
    </row>
    <row r="39" spans="1:33" s="21" customFormat="1" ht="11.25" customHeight="1" x14ac:dyDescent="0.2">
      <c r="A39" s="18"/>
      <c r="B39" s="19"/>
      <c r="C39" s="32"/>
      <c r="D39" s="66"/>
      <c r="E39" s="23"/>
      <c r="F39" s="25">
        <v>0.03</v>
      </c>
      <c r="G39" s="26">
        <v>0.81299999999999994</v>
      </c>
      <c r="H39" s="25">
        <v>2.1000000000000001E-2</v>
      </c>
      <c r="I39" s="26">
        <v>0.01</v>
      </c>
      <c r="J39" s="25">
        <v>8.2000000000000003E-2</v>
      </c>
      <c r="K39" s="26">
        <v>2.5000000000000001E-2</v>
      </c>
      <c r="L39" s="25">
        <v>7.0000000000000001E-3</v>
      </c>
      <c r="M39" s="26">
        <v>1.0999999999999999E-2</v>
      </c>
      <c r="N39" s="25">
        <v>2E-3</v>
      </c>
      <c r="O39" s="26">
        <v>4.2999999999999997E-2</v>
      </c>
      <c r="P39" s="90">
        <v>5.3999999999999999E-2</v>
      </c>
      <c r="Q39" s="20"/>
      <c r="R39"/>
      <c r="S39"/>
      <c r="T39"/>
      <c r="U39"/>
      <c r="V39" s="152"/>
      <c r="W39" s="152"/>
      <c r="X39" s="152"/>
    </row>
    <row r="40" spans="1:33" s="21" customFormat="1" ht="11.25" customHeight="1" x14ac:dyDescent="0.2">
      <c r="A40" s="35" t="s">
        <v>83</v>
      </c>
      <c r="B40" s="16" t="s">
        <v>84</v>
      </c>
      <c r="C40" s="22" t="s">
        <v>85</v>
      </c>
      <c r="D40" s="66">
        <v>30</v>
      </c>
      <c r="E40" s="66">
        <v>3167</v>
      </c>
      <c r="F40" s="225">
        <v>86</v>
      </c>
      <c r="G40" s="224">
        <v>2514</v>
      </c>
      <c r="H40" s="225">
        <v>37</v>
      </c>
      <c r="I40" s="224">
        <v>32</v>
      </c>
      <c r="J40" s="225">
        <v>258</v>
      </c>
      <c r="K40" s="224">
        <v>81</v>
      </c>
      <c r="L40" s="225">
        <v>51</v>
      </c>
      <c r="M40" s="224">
        <v>107</v>
      </c>
      <c r="N40" s="225">
        <v>2</v>
      </c>
      <c r="O40" s="224">
        <v>239</v>
      </c>
      <c r="P40" s="228">
        <v>271</v>
      </c>
      <c r="Q40" s="20"/>
      <c r="R40"/>
      <c r="S40"/>
      <c r="T40"/>
      <c r="U40"/>
      <c r="V40" s="152"/>
      <c r="W40" s="152"/>
      <c r="X40" s="152"/>
    </row>
    <row r="41" spans="1:33" s="21" customFormat="1" ht="11.25" customHeight="1" x14ac:dyDescent="0.2">
      <c r="A41" s="18"/>
      <c r="B41" s="19"/>
      <c r="C41" s="30"/>
      <c r="D41" s="66"/>
      <c r="E41" s="23"/>
      <c r="F41" s="25">
        <v>2.7E-2</v>
      </c>
      <c r="G41" s="26">
        <v>0.79400000000000004</v>
      </c>
      <c r="H41" s="25">
        <v>1.2E-2</v>
      </c>
      <c r="I41" s="26">
        <v>0.01</v>
      </c>
      <c r="J41" s="25">
        <v>8.1000000000000003E-2</v>
      </c>
      <c r="K41" s="26">
        <v>2.5999999999999999E-2</v>
      </c>
      <c r="L41" s="25">
        <v>1.6E-2</v>
      </c>
      <c r="M41" s="26">
        <v>3.4000000000000002E-2</v>
      </c>
      <c r="N41" s="25">
        <v>1E-3</v>
      </c>
      <c r="O41" s="26">
        <v>7.4999999999999997E-2</v>
      </c>
      <c r="P41" s="90">
        <v>8.5999999999999993E-2</v>
      </c>
      <c r="Q41" s="20"/>
      <c r="R41"/>
      <c r="S41"/>
      <c r="T41"/>
      <c r="U41"/>
      <c r="V41" s="152"/>
      <c r="W41" s="152"/>
      <c r="X41" s="152"/>
    </row>
    <row r="42" spans="1:33" s="21" customFormat="1" ht="11.25" customHeight="1" x14ac:dyDescent="0.2">
      <c r="A42" s="73" t="s">
        <v>573</v>
      </c>
      <c r="B42" s="70" t="s">
        <v>315</v>
      </c>
      <c r="C42" s="74" t="s">
        <v>316</v>
      </c>
      <c r="D42" s="66">
        <v>30</v>
      </c>
      <c r="E42" s="66">
        <v>8363</v>
      </c>
      <c r="F42" s="225">
        <v>368</v>
      </c>
      <c r="G42" s="224">
        <v>7527</v>
      </c>
      <c r="H42" s="225">
        <v>4</v>
      </c>
      <c r="I42" s="224">
        <v>39</v>
      </c>
      <c r="J42" s="225">
        <v>356</v>
      </c>
      <c r="K42" s="224">
        <v>22</v>
      </c>
      <c r="L42" s="225">
        <v>8</v>
      </c>
      <c r="M42" s="224">
        <v>9</v>
      </c>
      <c r="N42" s="225">
        <v>31</v>
      </c>
      <c r="O42" s="224">
        <v>39</v>
      </c>
      <c r="P42" s="228">
        <v>78</v>
      </c>
      <c r="Q42" s="20"/>
      <c r="R42"/>
      <c r="S42"/>
      <c r="T42"/>
      <c r="U42"/>
      <c r="V42" s="152"/>
      <c r="W42" s="152"/>
      <c r="X42" s="152"/>
    </row>
    <row r="43" spans="1:33" s="21" customFormat="1" ht="11.25" customHeight="1" x14ac:dyDescent="0.2">
      <c r="A43" s="18"/>
      <c r="B43" s="19"/>
      <c r="C43" s="30"/>
      <c r="D43" s="66"/>
      <c r="E43" s="23"/>
      <c r="F43" s="25">
        <v>4.3999999999999997E-2</v>
      </c>
      <c r="G43" s="26">
        <v>0.9</v>
      </c>
      <c r="H43" s="25">
        <v>0</v>
      </c>
      <c r="I43" s="26">
        <v>5.0000000000000001E-3</v>
      </c>
      <c r="J43" s="25">
        <v>4.2999999999999997E-2</v>
      </c>
      <c r="K43" s="26">
        <v>3.0000000000000001E-3</v>
      </c>
      <c r="L43" s="25">
        <v>1E-3</v>
      </c>
      <c r="M43" s="26">
        <v>1E-3</v>
      </c>
      <c r="N43" s="25">
        <v>4.0000000000000001E-3</v>
      </c>
      <c r="O43" s="26">
        <v>5.0000000000000001E-3</v>
      </c>
      <c r="P43" s="90">
        <v>8.9999999999999993E-3</v>
      </c>
      <c r="Q43" s="20"/>
      <c r="R43"/>
      <c r="S43"/>
      <c r="T43"/>
      <c r="U43"/>
      <c r="V43" s="152"/>
      <c r="W43" s="152"/>
      <c r="X43" s="152"/>
    </row>
    <row r="44" spans="1:33" s="21" customFormat="1" ht="11.25" customHeight="1" x14ac:dyDescent="0.2">
      <c r="A44" s="35" t="s">
        <v>596</v>
      </c>
      <c r="B44" s="70" t="s">
        <v>597</v>
      </c>
      <c r="C44" s="74">
        <v>77128232</v>
      </c>
      <c r="D44" s="23">
        <v>30</v>
      </c>
      <c r="E44" s="66">
        <v>6581</v>
      </c>
      <c r="F44" s="225">
        <v>126</v>
      </c>
      <c r="G44" s="224">
        <v>5724</v>
      </c>
      <c r="H44" s="225">
        <v>98</v>
      </c>
      <c r="I44" s="224">
        <v>26</v>
      </c>
      <c r="J44" s="225">
        <v>436</v>
      </c>
      <c r="K44" s="224">
        <v>114</v>
      </c>
      <c r="L44" s="225">
        <v>21</v>
      </c>
      <c r="M44" s="224">
        <v>25</v>
      </c>
      <c r="N44" s="225">
        <v>11</v>
      </c>
      <c r="O44" s="224">
        <v>160</v>
      </c>
      <c r="P44" s="228">
        <v>186</v>
      </c>
      <c r="Q44" s="20"/>
      <c r="R44"/>
      <c r="S44"/>
      <c r="T44"/>
      <c r="U44"/>
      <c r="V44" s="152"/>
      <c r="W44" s="152"/>
      <c r="X44" s="152"/>
    </row>
    <row r="45" spans="1:33" s="21" customFormat="1" ht="11.25" customHeight="1" x14ac:dyDescent="0.2">
      <c r="A45" s="18"/>
      <c r="B45" s="19"/>
      <c r="C45" s="30"/>
      <c r="D45" s="30"/>
      <c r="E45" s="23"/>
      <c r="F45" s="25">
        <v>1.9E-2</v>
      </c>
      <c r="G45" s="26">
        <v>0.87</v>
      </c>
      <c r="H45" s="25">
        <v>1.4999999999999999E-2</v>
      </c>
      <c r="I45" s="26">
        <v>4.0000000000000001E-3</v>
      </c>
      <c r="J45" s="25">
        <v>6.6000000000000003E-2</v>
      </c>
      <c r="K45" s="26">
        <v>1.7000000000000001E-2</v>
      </c>
      <c r="L45" s="25">
        <v>3.0000000000000001E-3</v>
      </c>
      <c r="M45" s="26">
        <v>4.0000000000000001E-3</v>
      </c>
      <c r="N45" s="25">
        <v>2E-3</v>
      </c>
      <c r="O45" s="26">
        <v>2.4E-2</v>
      </c>
      <c r="P45" s="90">
        <v>2.8000000000000001E-2</v>
      </c>
      <c r="Q45" s="20"/>
      <c r="R45"/>
      <c r="S45"/>
      <c r="T45"/>
      <c r="U45"/>
      <c r="V45" s="152"/>
      <c r="W45" s="152"/>
      <c r="X45" s="152"/>
    </row>
    <row r="46" spans="1:33" s="21" customFormat="1" ht="11.25" customHeight="1" x14ac:dyDescent="0.2">
      <c r="A46" s="18"/>
      <c r="B46" s="19"/>
      <c r="C46" s="30"/>
      <c r="D46" s="30"/>
      <c r="E46" s="23"/>
      <c r="F46" s="25"/>
      <c r="G46" s="26"/>
      <c r="H46" s="25"/>
      <c r="I46" s="26"/>
      <c r="J46" s="25"/>
      <c r="K46" s="26"/>
      <c r="L46" s="25"/>
      <c r="M46" s="26"/>
      <c r="N46" s="25"/>
      <c r="O46" s="26"/>
      <c r="P46" s="90"/>
      <c r="Q46" s="20"/>
      <c r="R46"/>
      <c r="S46"/>
      <c r="T46"/>
      <c r="U46"/>
      <c r="V46" s="152"/>
      <c r="W46" s="152"/>
      <c r="X46" s="152"/>
    </row>
    <row r="47" spans="1:33" s="21" customFormat="1" ht="11.25" customHeight="1" x14ac:dyDescent="0.2">
      <c r="A47" s="18"/>
      <c r="B47" s="19"/>
      <c r="C47" s="30"/>
      <c r="D47" s="30"/>
      <c r="E47" s="23"/>
      <c r="F47" s="25"/>
      <c r="G47" s="26"/>
      <c r="H47" s="25"/>
      <c r="I47" s="26"/>
      <c r="J47" s="25"/>
      <c r="K47" s="26"/>
      <c r="L47" s="25"/>
      <c r="M47" s="26"/>
      <c r="N47" s="25"/>
      <c r="O47" s="26"/>
      <c r="P47" s="90"/>
      <c r="Q47" s="20"/>
      <c r="R47"/>
      <c r="S47"/>
      <c r="T47"/>
      <c r="U47"/>
      <c r="V47" s="152"/>
      <c r="W47" s="152"/>
      <c r="X47" s="152"/>
    </row>
    <row r="48" spans="1:33" s="21" customFormat="1" ht="11.25" customHeight="1" x14ac:dyDescent="0.2">
      <c r="A48" s="18"/>
      <c r="B48" s="19"/>
      <c r="C48" s="30"/>
      <c r="D48" s="30"/>
      <c r="E48" s="23"/>
      <c r="F48" s="25"/>
      <c r="G48" s="26"/>
      <c r="H48" s="25"/>
      <c r="I48" s="26"/>
      <c r="J48" s="25"/>
      <c r="K48" s="26"/>
      <c r="L48" s="25"/>
      <c r="M48" s="26"/>
      <c r="N48" s="25"/>
      <c r="O48" s="26"/>
      <c r="P48" s="90"/>
      <c r="Q48" s="20"/>
      <c r="R48"/>
      <c r="S48"/>
      <c r="T48"/>
      <c r="U48"/>
      <c r="V48" s="152"/>
      <c r="W48" s="152"/>
      <c r="X48" s="152"/>
    </row>
    <row r="49" spans="1:26" s="21" customFormat="1" ht="11.25" customHeight="1" x14ac:dyDescent="0.2">
      <c r="A49" s="18"/>
      <c r="B49" s="19"/>
      <c r="C49" s="30"/>
      <c r="D49" s="30"/>
      <c r="E49" s="23"/>
      <c r="F49" s="25"/>
      <c r="G49" s="26"/>
      <c r="H49" s="25"/>
      <c r="I49" s="26"/>
      <c r="J49" s="25"/>
      <c r="K49" s="26"/>
      <c r="L49" s="25"/>
      <c r="M49" s="26"/>
      <c r="N49" s="25"/>
      <c r="O49" s="26"/>
      <c r="P49" s="90"/>
      <c r="Q49" s="20"/>
      <c r="R49"/>
      <c r="S49"/>
      <c r="T49"/>
      <c r="U49"/>
      <c r="V49" s="152"/>
      <c r="W49" s="152"/>
      <c r="X49" s="152"/>
    </row>
    <row r="50" spans="1:26" s="21" customFormat="1" ht="11.25" customHeight="1" x14ac:dyDescent="0.2">
      <c r="A50" s="18"/>
      <c r="B50" s="19"/>
      <c r="C50" s="30"/>
      <c r="D50" s="30"/>
      <c r="E50" s="23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90"/>
      <c r="Q50" s="20"/>
      <c r="R50"/>
      <c r="S50"/>
      <c r="T50"/>
      <c r="U50"/>
      <c r="V50" s="152"/>
      <c r="W50" s="152"/>
      <c r="X50" s="152"/>
    </row>
    <row r="51" spans="1:26" s="21" customFormat="1" ht="11.25" customHeight="1" x14ac:dyDescent="0.2">
      <c r="A51" s="18"/>
      <c r="B51" s="19"/>
      <c r="C51" s="30"/>
      <c r="D51" s="30"/>
      <c r="E51" s="23"/>
      <c r="F51" s="25"/>
      <c r="G51" s="26"/>
      <c r="H51" s="25"/>
      <c r="I51" s="26"/>
      <c r="J51" s="25"/>
      <c r="K51" s="26"/>
      <c r="L51" s="25"/>
      <c r="M51" s="26"/>
      <c r="N51" s="25"/>
      <c r="O51" s="26"/>
      <c r="P51" s="90"/>
      <c r="Q51" s="20"/>
      <c r="R51"/>
      <c r="S51"/>
      <c r="T51"/>
      <c r="U51"/>
      <c r="V51" s="152"/>
      <c r="W51" s="152"/>
      <c r="X51" s="152"/>
    </row>
    <row r="52" spans="1:26" s="21" customFormat="1" ht="11.25" customHeight="1" x14ac:dyDescent="0.2">
      <c r="A52" s="18"/>
      <c r="B52" s="19"/>
      <c r="C52" s="30"/>
      <c r="D52" s="30"/>
      <c r="E52" s="23"/>
      <c r="F52" s="25"/>
      <c r="G52" s="26"/>
      <c r="H52" s="25"/>
      <c r="I52" s="26"/>
      <c r="J52" s="25"/>
      <c r="K52" s="26"/>
      <c r="L52" s="25"/>
      <c r="M52" s="26"/>
      <c r="N52" s="25"/>
      <c r="O52" s="26"/>
      <c r="P52" s="90"/>
      <c r="Q52" s="20"/>
      <c r="R52"/>
      <c r="S52"/>
      <c r="T52"/>
      <c r="U52"/>
      <c r="V52" s="152"/>
      <c r="W52" s="152"/>
      <c r="X52" s="152"/>
      <c r="Y52"/>
      <c r="Z52"/>
    </row>
    <row r="53" spans="1:26" s="21" customFormat="1" ht="11.25" customHeight="1" x14ac:dyDescent="0.2">
      <c r="A53" s="18"/>
      <c r="B53" s="19"/>
      <c r="C53" s="30"/>
      <c r="D53" s="30"/>
      <c r="E53" s="23"/>
      <c r="F53" s="25"/>
      <c r="G53" s="26"/>
      <c r="H53" s="25"/>
      <c r="I53" s="26"/>
      <c r="J53" s="25"/>
      <c r="K53" s="26"/>
      <c r="L53" s="25"/>
      <c r="M53" s="26"/>
      <c r="N53" s="25"/>
      <c r="O53" s="26"/>
      <c r="P53" s="90"/>
      <c r="Q53" s="20"/>
      <c r="R53"/>
      <c r="S53"/>
      <c r="T53"/>
      <c r="U53"/>
      <c r="V53" s="152"/>
      <c r="W53" s="152"/>
      <c r="X53" s="152"/>
      <c r="Y53"/>
      <c r="Z53"/>
    </row>
    <row r="54" spans="1:26" s="21" customFormat="1" ht="11.25" customHeight="1" x14ac:dyDescent="0.2">
      <c r="A54" s="18"/>
      <c r="B54" s="19"/>
      <c r="C54" s="30"/>
      <c r="D54" s="30"/>
      <c r="E54" s="23"/>
      <c r="F54" s="25"/>
      <c r="G54" s="26"/>
      <c r="H54" s="25"/>
      <c r="I54" s="26"/>
      <c r="J54" s="25"/>
      <c r="K54" s="26"/>
      <c r="L54" s="25"/>
      <c r="M54" s="26"/>
      <c r="N54" s="25"/>
      <c r="O54" s="26"/>
      <c r="P54" s="90"/>
      <c r="Q54" s="20"/>
      <c r="R54"/>
      <c r="S54"/>
      <c r="T54"/>
      <c r="U54"/>
      <c r="V54" s="152"/>
      <c r="W54" s="152"/>
      <c r="X54" s="152"/>
      <c r="Y54"/>
      <c r="Z54"/>
    </row>
    <row r="55" spans="1:26" s="21" customFormat="1" ht="11.25" customHeight="1" x14ac:dyDescent="0.2">
      <c r="A55" s="18"/>
      <c r="B55" s="19"/>
      <c r="C55" s="30"/>
      <c r="D55" s="30"/>
      <c r="E55" s="23"/>
      <c r="F55" s="25"/>
      <c r="G55" s="26"/>
      <c r="H55" s="25"/>
      <c r="I55" s="26"/>
      <c r="J55" s="25"/>
      <c r="K55" s="26"/>
      <c r="L55" s="25"/>
      <c r="M55" s="26"/>
      <c r="N55" s="25"/>
      <c r="O55" s="26"/>
      <c r="P55" s="90"/>
      <c r="Q55" s="20"/>
      <c r="R55"/>
      <c r="S55"/>
      <c r="T55"/>
      <c r="U55"/>
      <c r="V55" s="152"/>
      <c r="W55" s="152"/>
      <c r="X55" s="152"/>
      <c r="Y55"/>
      <c r="Z55"/>
    </row>
    <row r="56" spans="1:26" s="21" customFormat="1" ht="11.25" customHeight="1" x14ac:dyDescent="0.2">
      <c r="A56" s="18"/>
      <c r="B56" s="19"/>
      <c r="C56" s="30"/>
      <c r="D56" s="30"/>
      <c r="E56" s="23"/>
      <c r="F56" s="25"/>
      <c r="G56" s="26"/>
      <c r="H56" s="25"/>
      <c r="I56" s="26"/>
      <c r="J56" s="25"/>
      <c r="K56" s="26"/>
      <c r="L56" s="25"/>
      <c r="M56" s="26"/>
      <c r="N56" s="25"/>
      <c r="O56" s="26"/>
      <c r="P56" s="90"/>
      <c r="Q56" s="20"/>
      <c r="R56"/>
      <c r="S56"/>
      <c r="T56"/>
      <c r="U56"/>
      <c r="V56" s="152"/>
      <c r="W56" s="152"/>
      <c r="X56" s="152"/>
      <c r="Y56"/>
      <c r="Z56"/>
    </row>
    <row r="57" spans="1:26" s="21" customFormat="1" ht="11.25" customHeight="1" x14ac:dyDescent="0.2">
      <c r="A57" s="18"/>
      <c r="B57" s="19"/>
      <c r="C57" s="30"/>
      <c r="D57" s="30"/>
      <c r="E57" s="23"/>
      <c r="F57" s="25"/>
      <c r="G57" s="26"/>
      <c r="H57" s="25"/>
      <c r="I57" s="26"/>
      <c r="J57" s="25"/>
      <c r="K57" s="26"/>
      <c r="L57" s="25"/>
      <c r="M57" s="26"/>
      <c r="N57" s="25"/>
      <c r="O57" s="26"/>
      <c r="P57" s="90"/>
      <c r="Q57" s="20"/>
      <c r="R57"/>
      <c r="S57"/>
      <c r="T57"/>
      <c r="U57"/>
      <c r="V57" s="152"/>
      <c r="W57" s="152"/>
      <c r="X57" s="152"/>
      <c r="Y57"/>
      <c r="Z57"/>
    </row>
    <row r="58" spans="1:26" s="21" customFormat="1" ht="11.25" customHeight="1" x14ac:dyDescent="0.2">
      <c r="A58" s="18"/>
      <c r="B58" s="19"/>
      <c r="C58" s="30"/>
      <c r="D58" s="30"/>
      <c r="E58" s="23"/>
      <c r="F58" s="25"/>
      <c r="G58" s="26"/>
      <c r="H58" s="25"/>
      <c r="I58" s="26"/>
      <c r="J58" s="25"/>
      <c r="K58" s="26"/>
      <c r="L58" s="25"/>
      <c r="M58" s="26"/>
      <c r="N58" s="25"/>
      <c r="O58" s="26"/>
      <c r="P58" s="90"/>
      <c r="Q58" s="20"/>
      <c r="R58"/>
      <c r="S58"/>
      <c r="T58"/>
      <c r="U58"/>
      <c r="V58" s="152"/>
      <c r="W58" s="152"/>
      <c r="X58" s="152"/>
      <c r="Y58"/>
      <c r="Z58"/>
    </row>
    <row r="59" spans="1:26" s="21" customFormat="1" ht="112.5" customHeight="1" x14ac:dyDescent="0.2">
      <c r="A59" s="18"/>
      <c r="B59" s="19"/>
      <c r="C59" s="30"/>
      <c r="D59" s="30"/>
      <c r="E59" s="23"/>
      <c r="F59" s="25"/>
      <c r="G59" s="26"/>
      <c r="H59" s="25"/>
      <c r="I59" s="26"/>
      <c r="J59" s="25"/>
      <c r="K59" s="26"/>
      <c r="L59" s="25"/>
      <c r="M59" s="26"/>
      <c r="N59" s="25"/>
      <c r="O59" s="26"/>
      <c r="P59" s="90"/>
      <c r="Q59" s="20"/>
      <c r="R59"/>
      <c r="S59"/>
      <c r="T59"/>
      <c r="U59"/>
      <c r="V59" s="152"/>
      <c r="W59" s="152"/>
      <c r="X59" s="152"/>
      <c r="Y59"/>
      <c r="Z59"/>
    </row>
    <row r="60" spans="1:26" s="21" customFormat="1" ht="11.25" customHeight="1" x14ac:dyDescent="0.2">
      <c r="A60" s="18"/>
      <c r="B60" s="19"/>
      <c r="C60" s="30"/>
      <c r="D60" s="30"/>
      <c r="E60" s="23"/>
      <c r="F60" s="25"/>
      <c r="G60" s="26"/>
      <c r="H60" s="25"/>
      <c r="I60" s="26"/>
      <c r="J60" s="25"/>
      <c r="K60" s="26"/>
      <c r="L60" s="25"/>
      <c r="M60" s="26"/>
      <c r="N60" s="25"/>
      <c r="O60" s="26"/>
      <c r="P60" s="90"/>
      <c r="Q60" s="20"/>
      <c r="R60"/>
      <c r="S60"/>
      <c r="T60"/>
      <c r="U60"/>
      <c r="V60" s="152"/>
      <c r="W60" s="152"/>
      <c r="X60" s="152"/>
      <c r="Y60"/>
      <c r="Z60"/>
    </row>
    <row r="61" spans="1:26" s="21" customFormat="1" ht="11.25" customHeight="1" x14ac:dyDescent="0.2">
      <c r="A61" s="18"/>
      <c r="B61" s="19"/>
      <c r="C61" s="30"/>
      <c r="D61" s="30"/>
      <c r="E61" s="23"/>
      <c r="F61" s="25"/>
      <c r="G61" s="26"/>
      <c r="H61" s="25"/>
      <c r="I61" s="26"/>
      <c r="J61" s="25"/>
      <c r="K61" s="26"/>
      <c r="L61" s="25"/>
      <c r="M61" s="26"/>
      <c r="N61" s="25"/>
      <c r="O61" s="26"/>
      <c r="P61" s="90"/>
      <c r="Q61" s="20"/>
      <c r="R61"/>
      <c r="S61"/>
      <c r="T61"/>
      <c r="U61"/>
      <c r="V61" s="32"/>
      <c r="W61" s="32"/>
      <c r="X61" s="32"/>
      <c r="Y61"/>
      <c r="Z61"/>
    </row>
    <row r="62" spans="1:26" s="21" customFormat="1" ht="11.25" customHeight="1" x14ac:dyDescent="0.2">
      <c r="A62" s="18"/>
      <c r="B62" s="19"/>
      <c r="C62" s="30"/>
      <c r="D62" s="30"/>
      <c r="E62" s="23"/>
      <c r="F62" s="25"/>
      <c r="G62" s="26"/>
      <c r="H62" s="25"/>
      <c r="I62" s="26"/>
      <c r="J62" s="25"/>
      <c r="K62" s="26"/>
      <c r="L62" s="25"/>
      <c r="M62" s="26"/>
      <c r="N62" s="25"/>
      <c r="O62" s="26"/>
      <c r="P62" s="90"/>
      <c r="Q62" s="3"/>
      <c r="R62"/>
      <c r="S62"/>
      <c r="T62"/>
      <c r="U62"/>
      <c r="V62" s="32"/>
      <c r="W62" s="32"/>
      <c r="X62" s="32"/>
      <c r="Y62"/>
      <c r="Z62"/>
    </row>
    <row r="63" spans="1:26" s="21" customFormat="1" ht="11.25" customHeight="1" thickBot="1" x14ac:dyDescent="0.25">
      <c r="A63" s="53"/>
      <c r="B63" s="54"/>
      <c r="C63" s="56"/>
      <c r="D63" s="56"/>
      <c r="E63" s="87"/>
      <c r="F63" s="58"/>
      <c r="G63" s="59"/>
      <c r="H63" s="58"/>
      <c r="I63" s="59"/>
      <c r="J63" s="58"/>
      <c r="K63" s="59"/>
      <c r="L63" s="58"/>
      <c r="M63" s="59"/>
      <c r="N63" s="58"/>
      <c r="O63" s="59"/>
      <c r="P63" s="89"/>
      <c r="Q63" s="3"/>
      <c r="R63"/>
      <c r="S63"/>
      <c r="T63"/>
      <c r="U63"/>
      <c r="V63" s="32"/>
      <c r="W63" s="32"/>
      <c r="X63" s="32"/>
      <c r="Y63"/>
      <c r="Z63"/>
    </row>
    <row r="64" spans="1:26" ht="12" customHeight="1" x14ac:dyDescent="0.2">
      <c r="A64" s="99" t="s">
        <v>602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80" t="s">
        <v>584</v>
      </c>
      <c r="Q64" s="11"/>
      <c r="V64" s="152"/>
      <c r="W64" s="152"/>
      <c r="X64" s="152"/>
    </row>
    <row r="65" spans="1:24" ht="9" customHeight="1" x14ac:dyDescent="0.2">
      <c r="O65" s="3"/>
      <c r="P65" s="3"/>
      <c r="V65" s="32"/>
      <c r="W65" s="32"/>
      <c r="X65" s="32"/>
    </row>
    <row r="66" spans="1:24" ht="10.5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42"/>
      <c r="O66" s="242"/>
      <c r="P66" s="242"/>
      <c r="V66" s="32"/>
      <c r="W66" s="32"/>
      <c r="X66" s="32"/>
    </row>
    <row r="67" spans="1:24" ht="8.6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V67" s="32"/>
      <c r="W67" s="32"/>
      <c r="X67" s="32"/>
    </row>
    <row r="68" spans="1:24" ht="8.6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V68" s="32"/>
      <c r="W68" s="32"/>
      <c r="X68" s="32"/>
    </row>
    <row r="69" spans="1:24" ht="8.6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V69" s="32"/>
      <c r="W69" s="32"/>
      <c r="X69" s="32"/>
    </row>
    <row r="70" spans="1:24" ht="8.6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V70" s="32"/>
      <c r="W70" s="32"/>
      <c r="X70" s="32"/>
    </row>
    <row r="71" spans="1:24" ht="9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V71" s="32"/>
      <c r="W71" s="32"/>
      <c r="X71" s="32"/>
    </row>
    <row r="72" spans="1:24" ht="9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Q72" s="11"/>
      <c r="V72" s="32"/>
      <c r="W72" s="32"/>
      <c r="X72" s="32"/>
    </row>
    <row r="73" spans="1:24" ht="9" customHeight="1" x14ac:dyDescent="0.2">
      <c r="Q73" s="11"/>
      <c r="V73" s="32"/>
      <c r="W73" s="32"/>
      <c r="X73" s="32"/>
    </row>
    <row r="74" spans="1:24" ht="9" customHeight="1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1"/>
      <c r="Q74" s="11"/>
      <c r="V74" s="32"/>
      <c r="W74" s="32"/>
      <c r="X74" s="32"/>
    </row>
    <row r="75" spans="1:24" ht="9" customHeight="1" x14ac:dyDescent="0.2">
      <c r="A75" s="10"/>
      <c r="B75" s="10"/>
      <c r="C75" s="10"/>
      <c r="D75" s="10"/>
      <c r="E75" s="10"/>
      <c r="F75" s="10"/>
      <c r="G75" s="17"/>
      <c r="H75" s="17"/>
      <c r="I75" s="17"/>
      <c r="J75" s="17"/>
      <c r="K75" s="17"/>
      <c r="L75" s="17"/>
      <c r="M75" s="10"/>
      <c r="N75" s="10"/>
      <c r="O75" s="10"/>
      <c r="P75" s="11"/>
      <c r="Q75" s="3"/>
      <c r="V75" s="32"/>
      <c r="W75" s="32"/>
      <c r="X75" s="32"/>
    </row>
    <row r="76" spans="1:24" ht="9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3"/>
      <c r="V76" s="32"/>
      <c r="W76" s="32"/>
      <c r="X76" s="32"/>
    </row>
    <row r="77" spans="1:24" ht="9" customHeight="1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3"/>
      <c r="Q77" s="11"/>
      <c r="V77" s="32"/>
      <c r="W77" s="32"/>
      <c r="X77" s="32"/>
    </row>
    <row r="78" spans="1:24" ht="9" customHeight="1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3"/>
      <c r="V78" s="32"/>
      <c r="W78" s="32"/>
      <c r="X78" s="32"/>
    </row>
    <row r="79" spans="1:24" ht="9" customHeight="1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1"/>
      <c r="P79" s="11"/>
      <c r="V79" s="32"/>
      <c r="W79" s="32"/>
      <c r="X79" s="32"/>
    </row>
    <row r="80" spans="1:24" x14ac:dyDescent="0.2">
      <c r="V80" s="32"/>
      <c r="W80" s="32"/>
      <c r="X80" s="32"/>
    </row>
    <row r="81" spans="22:24" x14ac:dyDescent="0.2">
      <c r="V81" s="32"/>
      <c r="W81" s="32"/>
      <c r="X81" s="32"/>
    </row>
    <row r="82" spans="22:24" x14ac:dyDescent="0.2">
      <c r="V82" s="32"/>
      <c r="W82" s="32"/>
      <c r="X82" s="32"/>
    </row>
    <row r="83" spans="22:24" x14ac:dyDescent="0.2">
      <c r="V83" s="32"/>
      <c r="W83" s="32"/>
      <c r="X83" s="32"/>
    </row>
    <row r="84" spans="22:24" x14ac:dyDescent="0.2">
      <c r="V84" s="32"/>
      <c r="W84" s="32"/>
      <c r="X84" s="32"/>
    </row>
    <row r="85" spans="22:24" x14ac:dyDescent="0.2">
      <c r="V85" s="32"/>
      <c r="W85" s="32"/>
      <c r="X85" s="32"/>
    </row>
    <row r="86" spans="22:24" x14ac:dyDescent="0.2">
      <c r="V86" s="32"/>
      <c r="W86" s="32"/>
      <c r="X86" s="32"/>
    </row>
    <row r="87" spans="22:24" x14ac:dyDescent="0.2">
      <c r="V87" s="32"/>
      <c r="W87" s="32"/>
      <c r="X87" s="32"/>
    </row>
    <row r="88" spans="22:24" x14ac:dyDescent="0.2">
      <c r="V88" s="32"/>
      <c r="W88" s="32"/>
      <c r="X88" s="32"/>
    </row>
    <row r="89" spans="22:24" x14ac:dyDescent="0.2">
      <c r="V89" s="32"/>
      <c r="W89" s="32"/>
      <c r="X89" s="32"/>
    </row>
    <row r="90" spans="22:24" x14ac:dyDescent="0.2">
      <c r="V90" s="32"/>
      <c r="W90" s="32"/>
      <c r="X90" s="32"/>
    </row>
    <row r="91" spans="22:24" x14ac:dyDescent="0.2">
      <c r="V91" s="32"/>
      <c r="W91" s="32"/>
      <c r="X91" s="32"/>
    </row>
    <row r="92" spans="22:24" x14ac:dyDescent="0.2">
      <c r="V92" s="32"/>
      <c r="W92" s="32"/>
      <c r="X92" s="32"/>
    </row>
    <row r="93" spans="22:24" x14ac:dyDescent="0.2">
      <c r="V93" s="32"/>
      <c r="W93" s="32"/>
      <c r="X93" s="32"/>
    </row>
    <row r="94" spans="22:24" x14ac:dyDescent="0.2">
      <c r="V94" s="32"/>
      <c r="W94" s="32"/>
      <c r="X94" s="32"/>
    </row>
    <row r="95" spans="22:24" x14ac:dyDescent="0.2">
      <c r="V95" s="32"/>
      <c r="W95" s="32"/>
      <c r="X95" s="32"/>
    </row>
    <row r="96" spans="22:24" x14ac:dyDescent="0.2">
      <c r="V96" s="32"/>
      <c r="W96" s="32"/>
      <c r="X96" s="32"/>
    </row>
    <row r="97" spans="22:24" x14ac:dyDescent="0.2">
      <c r="V97" s="32"/>
      <c r="W97" s="32"/>
      <c r="X97" s="32"/>
    </row>
    <row r="98" spans="22:24" x14ac:dyDescent="0.2">
      <c r="V98" s="32"/>
      <c r="W98" s="32"/>
      <c r="X98" s="32"/>
    </row>
    <row r="99" spans="22:24" x14ac:dyDescent="0.2">
      <c r="V99" s="32"/>
      <c r="W99" s="32"/>
      <c r="X99" s="32"/>
    </row>
    <row r="100" spans="22:24" x14ac:dyDescent="0.2">
      <c r="V100" s="32"/>
      <c r="W100" s="32"/>
      <c r="X100" s="32"/>
    </row>
    <row r="101" spans="22:24" x14ac:dyDescent="0.2">
      <c r="V101" s="32"/>
      <c r="W101" s="32"/>
      <c r="X101" s="32"/>
    </row>
    <row r="102" spans="22:24" x14ac:dyDescent="0.2">
      <c r="V102" s="32"/>
      <c r="W102" s="32"/>
      <c r="X102" s="32"/>
    </row>
    <row r="103" spans="22:24" x14ac:dyDescent="0.2">
      <c r="V103" s="32"/>
      <c r="W103" s="32"/>
      <c r="X103" s="32"/>
    </row>
    <row r="104" spans="22:24" x14ac:dyDescent="0.2">
      <c r="V104" s="32"/>
      <c r="W104" s="32"/>
      <c r="X104" s="32"/>
    </row>
    <row r="105" spans="22:24" x14ac:dyDescent="0.2">
      <c r="V105" s="32"/>
      <c r="W105" s="32"/>
      <c r="X105" s="32"/>
    </row>
    <row r="109" spans="22:24" x14ac:dyDescent="0.2">
      <c r="V109" s="3"/>
      <c r="W109" s="3"/>
      <c r="X109" s="3"/>
    </row>
    <row r="110" spans="22:24" x14ac:dyDescent="0.2">
      <c r="V110" s="3"/>
      <c r="W110" s="3"/>
      <c r="X110" s="3"/>
    </row>
    <row r="111" spans="22:24" x14ac:dyDescent="0.2">
      <c r="V111" s="3"/>
      <c r="W111" s="3"/>
      <c r="X111" s="3"/>
    </row>
    <row r="112" spans="22:24" x14ac:dyDescent="0.2">
      <c r="V112" s="3"/>
      <c r="W112" s="3"/>
      <c r="X112" s="3"/>
    </row>
    <row r="113" spans="22:24" x14ac:dyDescent="0.2">
      <c r="V113" s="3"/>
      <c r="W113" s="3"/>
      <c r="X113" s="3"/>
    </row>
    <row r="114" spans="22:24" x14ac:dyDescent="0.2">
      <c r="V114" s="3"/>
      <c r="W114" s="3"/>
      <c r="X114" s="3"/>
    </row>
    <row r="116" spans="22:24" x14ac:dyDescent="0.2">
      <c r="V116" s="10"/>
      <c r="W116" s="10"/>
      <c r="X116" s="10"/>
    </row>
    <row r="117" spans="22:24" x14ac:dyDescent="0.2">
      <c r="V117" s="10"/>
      <c r="W117" s="10"/>
      <c r="X117" s="10"/>
    </row>
    <row r="118" spans="22:24" x14ac:dyDescent="0.2">
      <c r="V118" s="3"/>
      <c r="W118" s="3"/>
      <c r="X118" s="3"/>
    </row>
    <row r="119" spans="22:24" x14ac:dyDescent="0.2">
      <c r="V119" s="10"/>
      <c r="W119" s="10"/>
      <c r="X119" s="10"/>
    </row>
    <row r="120" spans="22:24" x14ac:dyDescent="0.2">
      <c r="V120" s="10"/>
      <c r="W120" s="10"/>
      <c r="X120" s="10"/>
    </row>
    <row r="121" spans="22:24" x14ac:dyDescent="0.2">
      <c r="V121" s="10"/>
      <c r="W121" s="10"/>
      <c r="X121" s="10"/>
    </row>
  </sheetData>
  <mergeCells count="2">
    <mergeCell ref="N66:P66"/>
    <mergeCell ref="D4:P4"/>
  </mergeCells>
  <phoneticPr fontId="2" type="noConversion"/>
  <printOptions horizontalCentered="1"/>
  <pageMargins left="0.59055118110236227" right="0.11811023622047245" top="0.43307086614173229" bottom="0.23622047244094491" header="0.47244094488188981" footer="0.5511811023622047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8</vt:i4>
      </vt:variant>
    </vt:vector>
  </HeadingPairs>
  <TitlesOfParts>
    <vt:vector size="18" baseType="lpstr">
      <vt:lpstr>BW_DTV_GQ</vt:lpstr>
      <vt:lpstr>BW_RiLaerm</vt:lpstr>
      <vt:lpstr>BW_MaxWerte</vt:lpstr>
      <vt:lpstr>FzaA1</vt:lpstr>
      <vt:lpstr>FzaB1</vt:lpstr>
      <vt:lpstr>FzaB2</vt:lpstr>
      <vt:lpstr>FZaB3</vt:lpstr>
      <vt:lpstr>FzaL1</vt:lpstr>
      <vt:lpstr>FzaL2</vt:lpstr>
      <vt:lpstr>&lt;Tab_BW</vt:lpstr>
      <vt:lpstr>BW_DTV_GQ!Druckbereich</vt:lpstr>
      <vt:lpstr>BW_RiLaerm!Druckbereich</vt:lpstr>
      <vt:lpstr>FzaA1!Druckbereich</vt:lpstr>
      <vt:lpstr>FzaB1!Druckbereich</vt:lpstr>
      <vt:lpstr>FzaB2!Druckbereich</vt:lpstr>
      <vt:lpstr>FZaB3!Druckbereich</vt:lpstr>
      <vt:lpstr>FzaL1!Druckbereich</vt:lpstr>
      <vt:lpstr>FzaL2!Druckbereich</vt:lpstr>
    </vt:vector>
  </TitlesOfParts>
  <Company>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Völl</dc:creator>
  <cp:lastModifiedBy>Peter Dick</cp:lastModifiedBy>
  <cp:lastPrinted>2025-06-04T09:37:09Z</cp:lastPrinted>
  <dcterms:created xsi:type="dcterms:W3CDTF">1999-03-17T10:41:29Z</dcterms:created>
  <dcterms:modified xsi:type="dcterms:W3CDTF">2025-06-04T09:37:12Z</dcterms:modified>
</cp:coreProperties>
</file>